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tabRatio="803" firstSheet="9" activeTab="9"/>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国有资本经营预算财政拨款收入支出决算表" sheetId="8" r:id="rId8"/>
    <sheet name="附表9“三公”经费、行政参公单位机关运行经费情况表" sheetId="9" r:id="rId9"/>
    <sheet name="附表10 国有资产占有使用情况表" sheetId="10" r:id="rId10"/>
    <sheet name="附表11 部门整体支出绩效自评情况" sheetId="11" r:id="rId11"/>
    <sheet name="附表12 部门整体支出绩效自评表" sheetId="12" r:id="rId12"/>
    <sheet name="附表13项目支出绩效自评表" sheetId="13" r:id="rId13"/>
  </sheets>
  <definedNames>
    <definedName name="_xlnm.Print_Area" localSheetId="10">'附表11 部门整体支出绩效自评情况'!$A$1:$D$15</definedName>
    <definedName name="_xlnm.Print_Area" localSheetId="11">'附表12 部门整体支出绩效自评表'!#REF!</definedName>
    <definedName name="_xlnm.Print_Area" localSheetId="12">'附表13项目支出绩效自评表'!#REF!</definedName>
    <definedName name="_xlnm.Print_Area" localSheetId="0">'附表1收入支出决算总表'!$A$1:$F$37</definedName>
    <definedName name="_xlnm.Print_Area" localSheetId="1">'附表2收入决算表'!$A$1:$L$34</definedName>
    <definedName name="_xlnm.Print_Area" localSheetId="2">'附表3支出决算表'!$A$1:$J$34</definedName>
    <definedName name="_xlnm.Print_Area" localSheetId="3">'附表4财政拨款收入支出决算总表'!$A$1:$I$40</definedName>
    <definedName name="_xlnm.Print_Area" localSheetId="4">'附表5一般公共预算财政拨款收入支出决算表'!$A$1:$Q$32</definedName>
    <definedName name="_xlnm.Print_Area" localSheetId="5">'附表6一般公共预算财政拨款基本支出决算表'!$A$1:$I$41</definedName>
    <definedName name="_xlnm.Print_Area" localSheetId="6">'附表7政府性基金预算财政拨款收入支出决算表'!$A$1:$Q$17</definedName>
    <definedName name="_xlnm.Print_Area" localSheetId="7">'附表8国有资本经营预算财政拨款收入支出决算表'!$A$1:$J$17</definedName>
    <definedName name="_xlnm.Print_Area" localSheetId="8">'附表9“三公”经费、行政参公单位机关运行经费情况表'!$A$1:$D$31</definedName>
    <definedName name="地区名称">#REF!</definedName>
  </definedNames>
  <calcPr fullCalcOnLoad="1"/>
</workbook>
</file>

<file path=xl/sharedStrings.xml><?xml version="1.0" encoding="utf-8"?>
<sst xmlns="http://schemas.openxmlformats.org/spreadsheetml/2006/main" count="1079" uniqueCount="535">
  <si>
    <t>收入支出决算表</t>
  </si>
  <si>
    <t>公开01表</t>
  </si>
  <si>
    <t>部门：富源县财政局</t>
  </si>
  <si>
    <t>单位：万元</t>
  </si>
  <si>
    <t>收入</t>
  </si>
  <si>
    <t>支出</t>
  </si>
  <si>
    <t>项目</t>
  </si>
  <si>
    <t>行次</t>
  </si>
  <si>
    <t>金额</t>
  </si>
  <si>
    <t>项目(按功能分类)</t>
  </si>
  <si>
    <t>栏次</t>
  </si>
  <si>
    <t/>
  </si>
  <si>
    <t>一、一般公共预算财政拨款收入</t>
  </si>
  <si>
    <t>1</t>
  </si>
  <si>
    <t>一、一般公共服务支出</t>
  </si>
  <si>
    <t>二、政府性基金预算财政拨款收入</t>
  </si>
  <si>
    <t>2</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</si>
  <si>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</si>
  <si>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</si>
  <si>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</si>
  <si>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</si>
  <si>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</si>
  <si>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</si>
  <si>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</si>
  <si>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</si>
  <si>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</si>
  <si>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</si>
  <si>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</si>
  <si>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</si>
  <si>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</si>
  <si>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</si>
  <si>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</si>
  <si>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</si>
  <si>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</si>
  <si>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</si>
  <si>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</si>
  <si>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</si>
  <si>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</si>
  <si>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</si>
  <si>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</si>
  <si>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</si>
  <si>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</si>
  <si>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</si>
  <si>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</si>
  <si>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</si>
  <si>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</si>
  <si>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</si>
  <si>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</si>
  <si>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</si>
  <si>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</si>
  <si>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</si>
  <si>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</si>
  <si>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</si>
  <si>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</si>
  <si>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</si>
  <si>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</si>
  <si>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</si>
  <si>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</si>
  <si>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</si>
  <si>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</si>
  <si>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</si>
  <si>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</si>
  <si>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</si>
  <si>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</si>
  <si>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</si>
  <si>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</si>
  <si>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</si>
  <si>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</si>
  <si>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</si>
  <si>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</si>
  <si>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</si>
  <si>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</si>
  <si>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</si>
  <si>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</si>
  <si>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</si>
  <si>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</si>
  <si>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</si>
  <si>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</si>
  <si>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</si>
  <si>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</si>
  <si>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</si>
  <si>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</si>
  <si>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</si>
  <si>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</si>
  <si>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</si>
  <si>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</si>
  <si>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</si>
  <si>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</si>
  <si>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</si>
  <si>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</si>
  <si>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</si>
  <si>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</si>
  <si>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</si>
  <si>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</si>
  <si>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</si>
  <si>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</si>
  <si>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</si>
  <si>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</si>
  <si>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</si>
  <si>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</si>
  <si>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</si>
  <si>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一般公共服务支出</t>
  </si>
  <si>
    <t>财政事务</t>
  </si>
  <si>
    <t xml:space="preserve">  行政运行</t>
  </si>
  <si>
    <t xml:space="preserve">  信息化建设</t>
  </si>
  <si>
    <t xml:space="preserve">  财政委托业务支出</t>
  </si>
  <si>
    <t xml:space="preserve">  其他财政事务支出</t>
  </si>
  <si>
    <t>社会保障和就业支出</t>
  </si>
  <si>
    <t>行政事业单位养老支出</t>
  </si>
  <si>
    <t xml:space="preserve">  行政单位离退休</t>
  </si>
  <si>
    <t xml:space="preserve">  机关事业单位基本养老保险缴费支出</t>
  </si>
  <si>
    <t>抚恤</t>
  </si>
  <si>
    <t xml:space="preserve">  死亡抚恤</t>
  </si>
  <si>
    <t>卫生健康支出</t>
  </si>
  <si>
    <t>行政事业单位医疗</t>
  </si>
  <si>
    <t xml:space="preserve">  行政单位医疗</t>
  </si>
  <si>
    <t xml:space="preserve">  事业单位医疗</t>
  </si>
  <si>
    <t xml:space="preserve">  公务员医疗补助</t>
  </si>
  <si>
    <t xml:space="preserve">  其他行政事业单位医疗支出</t>
  </si>
  <si>
    <t>住房保障支出</t>
  </si>
  <si>
    <t>住房改革支出</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</si>
  <si>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</si>
  <si>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</si>
  <si>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</si>
  <si>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</si>
  <si>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</si>
  <si>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</si>
  <si>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</si>
  <si>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</si>
  <si>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</si>
  <si>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</si>
  <si>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</si>
  <si>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</si>
  <si>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</si>
  <si>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</si>
  <si>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</si>
  <si>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</si>
  <si>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</si>
  <si>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</si>
  <si>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</si>
  <si>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</si>
  <si>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</si>
  <si>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</si>
  <si>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</si>
  <si>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</si>
  <si>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</si>
  <si>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</si>
  <si>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</si>
  <si>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</si>
  <si>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</si>
  <si>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</si>
  <si>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</si>
  <si>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</si>
  <si>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</si>
  <si>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</si>
  <si>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支出功能分类科目编码</t>
  </si>
  <si>
    <t>基本支出结转</t>
  </si>
  <si>
    <t>项目支出结转和结余</t>
  </si>
  <si>
    <t>项目支出结转</t>
  </si>
  <si>
    <t>项目支出结余</t>
  </si>
  <si>
    <t>06</t>
  </si>
  <si>
    <r>
      <t>0</t>
    </r>
    <r>
      <rPr>
        <sz val="10"/>
        <color indexed="8"/>
        <rFont val="宋体"/>
        <family val="0"/>
      </rPr>
      <t>1</t>
    </r>
  </si>
  <si>
    <r>
      <t>0</t>
    </r>
    <r>
      <rPr>
        <sz val="10"/>
        <color indexed="8"/>
        <rFont val="宋体"/>
        <family val="0"/>
      </rPr>
      <t>7</t>
    </r>
  </si>
  <si>
    <r>
      <t>0</t>
    </r>
    <r>
      <rPr>
        <sz val="10"/>
        <color indexed="8"/>
        <rFont val="宋体"/>
        <family val="0"/>
      </rPr>
      <t>8</t>
    </r>
  </si>
  <si>
    <r>
      <t>9</t>
    </r>
    <r>
      <rPr>
        <sz val="10"/>
        <color indexed="8"/>
        <rFont val="宋体"/>
        <family val="0"/>
      </rPr>
      <t>9</t>
    </r>
  </si>
  <si>
    <r>
      <t>2</t>
    </r>
    <r>
      <rPr>
        <sz val="10"/>
        <color indexed="8"/>
        <rFont val="宋体"/>
        <family val="0"/>
      </rPr>
      <t>01</t>
    </r>
  </si>
  <si>
    <r>
      <t>2</t>
    </r>
    <r>
      <rPr>
        <sz val="10"/>
        <color indexed="8"/>
        <rFont val="宋体"/>
        <family val="0"/>
      </rPr>
      <t>08</t>
    </r>
  </si>
  <si>
    <t>05</t>
  </si>
  <si>
    <r>
      <t>0</t>
    </r>
    <r>
      <rPr>
        <sz val="10"/>
        <color indexed="8"/>
        <rFont val="宋体"/>
        <family val="0"/>
      </rPr>
      <t>5</t>
    </r>
  </si>
  <si>
    <t>01</t>
  </si>
  <si>
    <r>
      <t>2</t>
    </r>
    <r>
      <rPr>
        <sz val="10"/>
        <color indexed="8"/>
        <rFont val="宋体"/>
        <family val="0"/>
      </rPr>
      <t>10</t>
    </r>
  </si>
  <si>
    <r>
      <t>1</t>
    </r>
    <r>
      <rPr>
        <sz val="10"/>
        <color indexed="8"/>
        <rFont val="宋体"/>
        <family val="0"/>
      </rPr>
      <t>1</t>
    </r>
  </si>
  <si>
    <r>
      <t>0</t>
    </r>
    <r>
      <rPr>
        <sz val="10"/>
        <color indexed="8"/>
        <rFont val="宋体"/>
        <family val="0"/>
      </rPr>
      <t>2</t>
    </r>
  </si>
  <si>
    <r>
      <t>0</t>
    </r>
    <r>
      <rPr>
        <sz val="10"/>
        <color indexed="8"/>
        <rFont val="宋体"/>
        <family val="0"/>
      </rPr>
      <t>3</t>
    </r>
  </si>
  <si>
    <r>
      <t>2</t>
    </r>
    <r>
      <rPr>
        <sz val="10"/>
        <color indexed="8"/>
        <rFont val="宋体"/>
        <family val="0"/>
      </rPr>
      <t>21</t>
    </r>
  </si>
  <si>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</si>
  <si>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</si>
  <si>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</si>
  <si>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</si>
  <si>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</si>
  <si>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</si>
  <si>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</si>
  <si>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</si>
  <si>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</si>
  <si>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</si>
  <si>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</si>
  <si>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</si>
  <si>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</si>
  <si>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</si>
  <si>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</si>
  <si>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</si>
  <si>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</si>
  <si>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</si>
  <si>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</si>
  <si>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</si>
  <si>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</si>
  <si>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</si>
  <si>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</si>
  <si>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</si>
  <si>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</si>
  <si>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</si>
  <si>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</si>
  <si>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</si>
  <si>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</si>
  <si>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</si>
  <si>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</si>
  <si>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</si>
  <si>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</si>
  <si>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</si>
  <si>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</si>
  <si>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</si>
  <si>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</si>
  <si>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</si>
  <si>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</si>
  <si>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</si>
  <si>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</si>
  <si>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</si>
  <si>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</si>
  <si>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</si>
  <si>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</si>
  <si>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</si>
  <si>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</si>
  <si>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</si>
  <si>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</si>
  <si>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</si>
  <si>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</si>
  <si>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</si>
  <si>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</si>
  <si>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</si>
  <si>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</si>
  <si>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</si>
  <si>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</si>
  <si>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</si>
  <si>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</si>
  <si>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</si>
  <si>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</si>
  <si>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</si>
  <si>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</si>
  <si>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</si>
  <si>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</si>
  <si>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</si>
  <si>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</si>
  <si>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</si>
  <si>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</si>
  <si>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</si>
  <si>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</si>
  <si>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</si>
  <si>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</si>
  <si>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</si>
  <si>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</si>
  <si>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</si>
  <si>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</si>
  <si>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</si>
  <si>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</si>
  <si>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</si>
  <si>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</si>
  <si>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</si>
  <si>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</si>
  <si>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</si>
  <si>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</si>
  <si>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</si>
  <si>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</si>
  <si>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</si>
  <si>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</si>
  <si>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</si>
  <si>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</si>
  <si>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</si>
  <si>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</si>
  <si>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</si>
  <si>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</si>
  <si>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</si>
  <si>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</si>
  <si>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</si>
  <si>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</si>
  <si>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</si>
  <si>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</si>
  <si>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</si>
  <si>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</si>
  <si>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</si>
  <si>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</si>
  <si>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</si>
  <si>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</si>
  <si>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</si>
  <si>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</si>
  <si>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</si>
  <si>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</si>
  <si>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</si>
  <si>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</si>
  <si>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</si>
  <si>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</si>
  <si>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</si>
  <si>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</si>
  <si>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</si>
  <si>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</si>
  <si>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</si>
  <si>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</si>
  <si>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</si>
  <si>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</si>
  <si>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</si>
  <si>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</si>
  <si>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</si>
  <si>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</si>
  <si>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</si>
  <si>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</si>
  <si>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</si>
  <si>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</si>
  <si>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</si>
  <si>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</si>
  <si>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</si>
  <si>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</si>
  <si>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</si>
  <si>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</si>
  <si>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</si>
  <si>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</si>
  <si>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</si>
  <si>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</si>
  <si>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</si>
  <si>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</si>
  <si>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</si>
  <si>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</si>
  <si>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</si>
  <si>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</si>
  <si>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</si>
  <si>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</si>
  <si>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</si>
  <si>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</si>
  <si>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</si>
  <si>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</si>
  <si>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</si>
  <si>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</si>
  <si>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</si>
  <si>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</si>
  <si>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</si>
  <si>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</si>
  <si>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</si>
  <si>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</si>
  <si>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</si>
  <si>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</si>
  <si>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</si>
  <si>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</si>
  <si>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</si>
  <si>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</si>
  <si>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</si>
  <si>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</si>
  <si>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</si>
  <si>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</si>
  <si>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</si>
  <si>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</si>
  <si>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</si>
  <si>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</si>
  <si>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</si>
  <si>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</si>
  <si>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</si>
  <si>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</si>
  <si>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</si>
  <si>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</si>
  <si>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</si>
  <si>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</si>
  <si>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</si>
  <si>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</si>
  <si>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项目支出
结余</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</si>
  <si>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</si>
  <si>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</si>
  <si>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</si>
  <si>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</si>
  <si>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</si>
  <si>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</si>
  <si>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</si>
  <si>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</si>
  <si>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</si>
  <si>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</si>
  <si>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</si>
  <si>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</si>
  <si>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</si>
  <si>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</si>
  <si>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</si>
  <si>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</si>
  <si>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</si>
  <si>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</si>
  <si>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</si>
  <si>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</si>
  <si>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</si>
  <si>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</si>
  <si>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</si>
  <si>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</si>
  <si>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</si>
  <si>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</si>
  <si>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</si>
  <si>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</si>
  <si>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</si>
  <si>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</si>
  <si>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</si>
  <si>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</si>
  <si>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</si>
  <si>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</si>
  <si>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</si>
  <si>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</si>
  <si>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</si>
  <si>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</si>
  <si>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2．“机关运行经费”为行政单位和参照公务员法管理的事业单位使用一般公共预算财政拨款安排的基本支出中的公用经费支出。</t>
  </si>
  <si>
    <t>国有资产占有使用情况表</t>
  </si>
  <si>
    <t>公开10表</t>
  </si>
  <si>
    <t>资产总额</t>
  </si>
  <si>
    <t>流动资产</t>
  </si>
  <si>
    <t>固定资产</t>
  </si>
  <si>
    <t>对外投资/有价证券</t>
  </si>
  <si>
    <t>在建工程</t>
  </si>
  <si>
    <t>无形资产</t>
  </si>
  <si>
    <t>其他资产</t>
  </si>
  <si>
    <t>房屋构筑物</t>
  </si>
  <si>
    <t>车辆</t>
  </si>
  <si>
    <t>单价200万以上大型设备</t>
  </si>
  <si>
    <t>其他固定资产</t>
  </si>
  <si>
    <t>填报说明：1.资产总额＝流动资产＋固定资产＋对外投资／有价证券＋在建工程＋无形资产＋其他资产；</t>
  </si>
  <si>
    <t>2. 固定资产＝房屋构筑物＋车辆＋单价200万元以上大型设备＋其他固定资产；</t>
  </si>
  <si>
    <t>3. 填报金额为资产“账面原值”。</t>
  </si>
  <si>
    <t>部门整体支出绩效自评情况</t>
  </si>
  <si>
    <t>公开11表</t>
  </si>
  <si>
    <t>一、部门基本情况</t>
  </si>
  <si>
    <t>（一）部门概况</t>
  </si>
  <si>
    <t xml:space="preserve">富源县财政局为全额拨款行政单位‘核定行政编制28个；非独立核算事业机构2个，核定事业编制18人；12个财政所参照公务员编制104人。2020年，年末实有在职人员171人。设有车辆编制数3辆，实有公务用车2辆。  主要职责: 资源配置职能、收入分配职能、调控经济职能和监督管理职能。
</t>
  </si>
  <si>
    <t>（二）部门绩效目标的设立情况</t>
  </si>
  <si>
    <t>2020年设立整体绩效目标1个；项目绩效目标3个。</t>
  </si>
  <si>
    <t>（三）部门整体收支情况</t>
  </si>
  <si>
    <t>2020年财政拨款收入3608.23万元，拨款支出3608.67万元</t>
  </si>
  <si>
    <t>（四）部门预算管理制度建设情况</t>
  </si>
  <si>
    <t>建立健全内部管理制度，预算管理制度完善，内控机制规范，资金监管强化，部门统筹资金能力增强。</t>
  </si>
  <si>
    <t>（五）严控“三公经费”支出情况</t>
  </si>
  <si>
    <t>2020年“三公经费”支出23.19万元，其中：公务接待费15.97万元；公务用车运行维护费7.22万元；出国（境）0万元。</t>
  </si>
  <si>
    <t>二、绩效自评工作情况</t>
  </si>
  <si>
    <t>（一）绩效自评的目的</t>
  </si>
  <si>
    <t>总结检查绩效工资完成情况；强化完成工作的动力；能够清晰界定的内容和达到的标准。</t>
  </si>
  <si>
    <t>（二）自评组织过程</t>
  </si>
  <si>
    <t>1.前期准备</t>
  </si>
  <si>
    <t>成立自评工作小组；准备评价相关材料。</t>
  </si>
  <si>
    <t>2.组织实施</t>
  </si>
  <si>
    <t>组织评价；撰写评价报告。</t>
  </si>
  <si>
    <t>三、评价情况分析及综合评价结论</t>
  </si>
  <si>
    <t>居于本单位项目特点，制定切实可行评价机制和体系，促进评价质量的提高。</t>
  </si>
  <si>
    <t>四、存在的问题和整改情况</t>
  </si>
  <si>
    <t>1.评价机制不完整；2.评价项目细化不够；3.评价质量不高。</t>
  </si>
  <si>
    <t>五、绩效自评结果应用</t>
  </si>
  <si>
    <t>通过绩效自评评价的结果，找出单位存在的不足，在今后加以改进。</t>
  </si>
  <si>
    <t>六、主要经验及做法</t>
  </si>
  <si>
    <t>经验不足，有待改进，无与推进。</t>
  </si>
  <si>
    <t>七、其他需说明的情况</t>
  </si>
  <si>
    <t>无</t>
  </si>
  <si>
    <t>部门整体支出绩效自评表</t>
  </si>
  <si>
    <t>公开12表</t>
  </si>
  <si>
    <t>部门名称</t>
  </si>
  <si>
    <t>富源县财政局</t>
  </si>
  <si>
    <t>内容</t>
  </si>
  <si>
    <t>说明</t>
  </si>
  <si>
    <t>部门总体目标</t>
  </si>
  <si>
    <t>部门职责</t>
  </si>
  <si>
    <t>深化预算管理、预决算公开、债务管理改革，积极防范和化解政府债务</t>
  </si>
  <si>
    <t>总体绩效目标</t>
  </si>
  <si>
    <t>立足服务，提高服务质量，切实提高财政收入质量，强化法治财政建设,圆满完成年初预算和计划工作任务。</t>
  </si>
  <si>
    <t>一、部门年度目标</t>
  </si>
  <si>
    <t>财年</t>
  </si>
  <si>
    <t>目标</t>
  </si>
  <si>
    <t>实际完成情况</t>
  </si>
  <si>
    <t>2020</t>
  </si>
  <si>
    <t>完成</t>
  </si>
  <si>
    <t>2021</t>
  </si>
  <si>
    <t>---</t>
  </si>
  <si>
    <t>2022</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</si>
  <si>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</si>
  <si>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</si>
  <si>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</si>
  <si>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</si>
  <si>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</si>
  <si>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</si>
  <si>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</si>
  <si>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</si>
  <si>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</si>
  <si>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</si>
  <si>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</si>
  <si>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网络平台租赁专项资金</t>
  </si>
  <si>
    <t>县级</t>
  </si>
  <si>
    <t>一体化、政釆云平台租赁费</t>
  </si>
  <si>
    <t>政府会计核算运行维护专项资金</t>
  </si>
  <si>
    <t>政府会计软件购置费</t>
  </si>
  <si>
    <t>会计核算软件购置列支渠道变化，导致年初预算资金没有安排支出。</t>
  </si>
  <si>
    <t>部门及项目绩效评价专项资金</t>
  </si>
  <si>
    <t>部门整体、项目绩效评价费</t>
  </si>
  <si>
    <t>本年目标任务未全部完成，资金按进度未拨付。</t>
  </si>
  <si>
    <t>三、部门整体支出绩效指标</t>
  </si>
  <si>
    <t>一级指标</t>
  </si>
  <si>
    <t>二级指标</t>
  </si>
  <si>
    <t>三级指标</t>
  </si>
  <si>
    <t>指标性质</t>
  </si>
  <si>
    <t>指标值</t>
  </si>
  <si>
    <t>度量单位</t>
  </si>
  <si>
    <t>实际完成值</t>
  </si>
  <si>
    <t>偏差原因分析及改进措施</t>
  </si>
  <si>
    <t>产出指标</t>
  </si>
  <si>
    <t xml:space="preserve">  时效指标</t>
  </si>
  <si>
    <t xml:space="preserve"> 　 增支节支</t>
  </si>
  <si>
    <t>&gt;</t>
  </si>
  <si>
    <t>%</t>
  </si>
  <si>
    <t>95</t>
  </si>
  <si>
    <t>本年目标任务未全部完工，资金拨付按进度未拨付。</t>
  </si>
  <si>
    <t>效益指标</t>
  </si>
  <si>
    <t xml:space="preserve">  社会效益指标</t>
  </si>
  <si>
    <t xml:space="preserve"> 　 带来的社会效应覆盖率</t>
  </si>
  <si>
    <t>健全资产管理制度、提高资产使用效率。</t>
  </si>
  <si>
    <t>满意度指标</t>
  </si>
  <si>
    <t xml:space="preserve">  服务对象满意度指标</t>
  </si>
  <si>
    <t xml:space="preserve"> 　 社会满意度</t>
  </si>
  <si>
    <t>增收节支，服务社会。</t>
  </si>
  <si>
    <t>其他需说明事项</t>
  </si>
  <si>
    <t>项目支出绩效自评表</t>
  </si>
  <si>
    <t>公开13表</t>
  </si>
  <si>
    <t>项目名称</t>
  </si>
  <si>
    <t>主管部门</t>
  </si>
  <si>
    <t>实施单位</t>
  </si>
  <si>
    <t>项目资金
（万元）</t>
  </si>
  <si>
    <t>年初预算数</t>
  </si>
  <si>
    <t>全年预算数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</si>
  <si>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</si>
  <si>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</si>
  <si>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</si>
  <si>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</si>
  <si>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</si>
  <si>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</si>
  <si>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</si>
  <si>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</si>
  <si>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</si>
  <si>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</si>
  <si>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</si>
  <si>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</si>
  <si>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其他需要说明事项</t>
  </si>
  <si>
    <t>总分</t>
  </si>
  <si>
    <t>（自评等级）</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</si>
</sst>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0]&quot;&quot;;General"/>
    <numFmt numFmtId="179" formatCode="0.00_ "/>
  </numFmts>
  <fonts count="45">
    <font>
      <sz val="12"/>
      <name val="宋体"/>
      <family val="0"/>
    </font>
    <font>
      <sz val="11"/>
      <name val="宋体"/>
      <family val="0"/>
    </font>
    <font>
      <sz val="11"/>
      <color indexed="8"/>
      <name val="宋体"/>
      <family val="0"/>
    </font>
    <font>
      <sz val="10"/>
      <name val="Arial"/>
      <family val="2"/>
    </font>
    <font>
      <b/>
      <sz val="18"/>
      <name val="宋体"/>
      <family val="0"/>
    </font>
    <font>
      <b/>
      <sz val="10"/>
      <name val="宋体"/>
      <family val="0"/>
    </font>
    <font>
      <sz val="10"/>
      <color indexed="8"/>
      <name val="宋体"/>
      <family val="0"/>
    </font>
    <font>
      <sz val="10"/>
      <name val="宋体"/>
      <family val="0"/>
    </font>
    <font>
      <b/>
      <sz val="18"/>
      <color indexed="8"/>
      <name val="宋体"/>
      <family val="0"/>
    </font>
    <font>
      <b/>
      <sz val="10"/>
      <color indexed="8"/>
      <name val="宋体"/>
      <family val="0"/>
    </font>
    <font>
      <sz val="12"/>
      <color indexed="8"/>
      <name val="宋体"/>
      <family val="0"/>
    </font>
    <font>
      <sz val="8.5"/>
      <color indexed="8"/>
      <name val="宋体"/>
      <family val="0"/>
    </font>
    <font>
      <sz val="10"/>
      <color indexed="8"/>
      <name val="Arial"/>
      <family val="2"/>
    </font>
    <font>
      <sz val="12"/>
      <name val="Arial"/>
      <family val="2"/>
    </font>
    <font>
      <sz val="8"/>
      <color indexed="8"/>
      <name val="宋体"/>
      <family val="0"/>
    </font>
    <font>
      <sz val="10"/>
      <name val="仿宋_GB2312"/>
      <family val="0"/>
    </font>
    <font>
      <b/>
      <sz val="11"/>
      <color indexed="63"/>
      <name val="宋体"/>
      <family val="0"/>
    </font>
    <font>
      <sz val="11"/>
      <color indexed="9"/>
      <name val="宋体"/>
      <family val="0"/>
    </font>
    <font>
      <b/>
      <sz val="11"/>
      <color indexed="9"/>
      <name val="宋体"/>
      <family val="0"/>
    </font>
    <font>
      <b/>
      <sz val="13"/>
      <color indexed="56"/>
      <name val="宋体"/>
      <family val="0"/>
    </font>
    <font>
      <sz val="11"/>
      <color indexed="62"/>
      <name val="宋体"/>
      <family val="0"/>
    </font>
    <font>
      <b/>
      <sz val="11"/>
      <color indexed="52"/>
      <name val="宋体"/>
      <family val="0"/>
    </font>
    <font>
      <u val="single"/>
      <sz val="12"/>
      <color indexed="36"/>
      <name val="宋体"/>
      <family val="0"/>
    </font>
    <font>
      <sz val="11"/>
      <color indexed="20"/>
      <name val="宋体"/>
      <family val="0"/>
    </font>
    <font>
      <u val="single"/>
      <sz val="12"/>
      <color indexed="12"/>
      <name val="宋体"/>
      <family val="0"/>
    </font>
    <font>
      <sz val="11"/>
      <color indexed="17"/>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1"/>
      <color indexed="8"/>
      <name val="宋体"/>
      <family val="0"/>
    </font>
    <font>
      <sz val="11"/>
      <color indexed="52"/>
      <name val="宋体"/>
      <family val="0"/>
    </font>
    <font>
      <sz val="11"/>
      <color indexed="60"/>
      <name val="宋体"/>
      <family val="0"/>
    </font>
    <font>
      <b/>
      <sz val="18"/>
      <name val="Calibri"/>
      <family val="0"/>
    </font>
    <font>
      <b/>
      <sz val="10"/>
      <name val="Calibri"/>
      <family val="0"/>
    </font>
    <font>
      <sz val="10"/>
      <color indexed="8"/>
      <name val="Calibri"/>
      <family val="0"/>
    </font>
    <font>
      <sz val="10"/>
      <color theme="1"/>
      <name val="Calibri"/>
      <family val="0"/>
    </font>
    <font>
      <b/>
      <sz val="18"/>
      <color rgb="FF000000"/>
      <name val="宋体"/>
      <family val="0"/>
    </font>
    <font>
      <sz val="10"/>
      <color rgb="FF000000"/>
      <name val="宋体"/>
      <family val="0"/>
    </font>
    <font>
      <sz val="8.5"/>
      <color rgb="FF000000"/>
      <name val="宋体"/>
      <family val="0"/>
    </font>
    <font>
      <sz val="10"/>
      <color rgb="FF000000"/>
      <name val="Arial"/>
      <family val="2"/>
    </font>
    <font>
      <b/>
      <sz val="10"/>
      <color indexed="8"/>
      <name val="Calibri"/>
      <family val="0"/>
    </font>
    <font>
      <sz val="10"/>
      <name val="Calibri"/>
      <family val="0"/>
    </font>
    <font>
      <sz val="11"/>
      <color indexed="8"/>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63"/>
      </left>
      <right style="thin"/>
      <top style="thin"/>
      <bottom>
        <color indexed="63"/>
      </bottom>
    </border>
    <border>
      <left>
        <color indexed="63"/>
      </left>
      <right style="thin"/>
      <top>
        <color indexed="63"/>
      </top>
      <bottom style="thin"/>
    </border>
    <border>
      <left style="medium">
        <color indexed="8"/>
      </left>
      <right>
        <color indexed="63"/>
      </right>
      <top>
        <color indexed="63"/>
      </top>
      <bottom>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12" fillId="0" borderId="0">
      <alignment/>
      <protection/>
    </xf>
    <xf numFmtId="0" fontId="19" fillId="0" borderId="4" applyNumberFormat="0" applyFill="0" applyAlignment="0" applyProtection="0"/>
    <xf numFmtId="0" fontId="17" fillId="8" borderId="0" applyNumberFormat="0" applyBorder="0" applyAlignment="0" applyProtection="0"/>
    <xf numFmtId="0" fontId="26" fillId="0" borderId="5" applyNumberFormat="0" applyFill="0" applyAlignment="0" applyProtection="0"/>
    <xf numFmtId="0" fontId="17" fillId="9" borderId="0" applyNumberFormat="0" applyBorder="0" applyAlignment="0" applyProtection="0"/>
    <xf numFmtId="0" fontId="16" fillId="10" borderId="6" applyNumberFormat="0" applyAlignment="0" applyProtection="0"/>
    <xf numFmtId="0" fontId="21" fillId="10" borderId="1" applyNumberFormat="0" applyAlignment="0" applyProtection="0"/>
    <xf numFmtId="0" fontId="18" fillId="11" borderId="7" applyNumberFormat="0" applyAlignment="0" applyProtection="0"/>
    <xf numFmtId="0" fontId="2" fillId="3" borderId="0" applyNumberFormat="0" applyBorder="0" applyAlignment="0" applyProtection="0"/>
    <xf numFmtId="0" fontId="17" fillId="12" borderId="0" applyNumberFormat="0" applyBorder="0" applyAlignment="0" applyProtection="0"/>
    <xf numFmtId="0" fontId="32" fillId="0" borderId="8" applyNumberFormat="0" applyFill="0" applyAlignment="0" applyProtection="0"/>
    <xf numFmtId="0" fontId="31" fillId="0" borderId="9" applyNumberFormat="0" applyFill="0" applyAlignment="0" applyProtection="0"/>
    <xf numFmtId="0" fontId="25" fillId="2" borderId="0" applyNumberFormat="0" applyBorder="0" applyAlignment="0" applyProtection="0"/>
    <xf numFmtId="0" fontId="33" fillId="13" borderId="0" applyNumberFormat="0" applyBorder="0" applyAlignment="0" applyProtection="0"/>
    <xf numFmtId="0" fontId="2" fillId="14" borderId="0" applyNumberFormat="0" applyBorder="0" applyAlignment="0" applyProtection="0"/>
    <xf numFmtId="0" fontId="1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2"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17" fillId="23" borderId="0" applyNumberFormat="0" applyBorder="0" applyAlignment="0" applyProtection="0"/>
    <xf numFmtId="0" fontId="2" fillId="0" borderId="0">
      <alignment/>
      <protection/>
    </xf>
    <xf numFmtId="0" fontId="2" fillId="0" borderId="0">
      <alignment vertical="center"/>
      <protection/>
    </xf>
    <xf numFmtId="0" fontId="0" fillId="0" borderId="0">
      <alignment/>
      <protection/>
    </xf>
  </cellStyleXfs>
  <cellXfs count="313">
    <xf numFmtId="0" fontId="0" fillId="0" borderId="0" xfId="0" applyAlignment="1">
      <alignment/>
    </xf>
    <xf numFmtId="0" fontId="2" fillId="0" borderId="0" xfId="66"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2" fillId="0" borderId="0" xfId="66" applyFont="1" applyAlignment="1">
      <alignment wrapText="1"/>
      <protection/>
    </xf>
    <xf numFmtId="176" fontId="34" fillId="0" borderId="0" xfId="66" applyNumberFormat="1" applyFont="1" applyFill="1" applyAlignment="1">
      <alignment horizontal="center" vertical="center" wrapText="1"/>
      <protection/>
    </xf>
    <xf numFmtId="176" fontId="35" fillId="0" borderId="0" xfId="66" applyNumberFormat="1" applyFont="1" applyFill="1" applyAlignment="1">
      <alignment horizontal="center" vertical="center" wrapText="1"/>
      <protection/>
    </xf>
    <xf numFmtId="176" fontId="36" fillId="0" borderId="10" xfId="66" applyNumberFormat="1" applyFont="1" applyFill="1" applyBorder="1" applyAlignment="1">
      <alignment horizontal="center" vertical="center" wrapText="1"/>
      <protection/>
    </xf>
    <xf numFmtId="176" fontId="36" fillId="0" borderId="10" xfId="66" applyNumberFormat="1" applyFont="1" applyFill="1" applyBorder="1" applyAlignment="1">
      <alignment horizontal="left" vertical="center" wrapText="1"/>
      <protection/>
    </xf>
    <xf numFmtId="176" fontId="36" fillId="0" borderId="10" xfId="66" applyNumberFormat="1" applyFont="1" applyFill="1" applyBorder="1" applyAlignment="1">
      <alignment vertical="center" wrapText="1"/>
      <protection/>
    </xf>
    <xf numFmtId="176" fontId="36" fillId="0" borderId="10" xfId="66" applyNumberFormat="1" applyFont="1" applyFill="1" applyBorder="1" applyAlignment="1">
      <alignment horizontal="right" vertical="center" wrapText="1"/>
      <protection/>
    </xf>
    <xf numFmtId="0" fontId="36" fillId="0" borderId="10" xfId="66" applyNumberFormat="1" applyFont="1" applyFill="1" applyBorder="1" applyAlignment="1">
      <alignment horizontal="center" vertical="center" wrapText="1"/>
      <protection/>
    </xf>
    <xf numFmtId="176" fontId="36" fillId="0" borderId="11" xfId="66" applyNumberFormat="1" applyFont="1" applyFill="1" applyBorder="1" applyAlignment="1">
      <alignment horizontal="left" vertical="top" wrapText="1"/>
      <protection/>
    </xf>
    <xf numFmtId="176" fontId="36" fillId="0" borderId="12" xfId="66" applyNumberFormat="1" applyFont="1" applyFill="1" applyBorder="1" applyAlignment="1">
      <alignment horizontal="left" vertical="top" wrapText="1"/>
      <protection/>
    </xf>
    <xf numFmtId="176" fontId="36" fillId="0" borderId="13" xfId="66" applyNumberFormat="1" applyFont="1" applyFill="1" applyBorder="1" applyAlignment="1">
      <alignment horizontal="left" vertical="top" wrapText="1"/>
      <protection/>
    </xf>
    <xf numFmtId="176" fontId="36" fillId="0" borderId="11" xfId="66" applyNumberFormat="1" applyFont="1" applyFill="1" applyBorder="1" applyAlignment="1">
      <alignment horizontal="center" vertical="center" wrapText="1"/>
      <protection/>
    </xf>
    <xf numFmtId="176" fontId="36" fillId="0" borderId="12" xfId="66" applyNumberFormat="1" applyFont="1" applyFill="1" applyBorder="1" applyAlignment="1">
      <alignment horizontal="center" vertical="center" wrapText="1"/>
      <protection/>
    </xf>
    <xf numFmtId="176" fontId="36" fillId="0" borderId="13" xfId="66" applyNumberFormat="1" applyFont="1" applyFill="1" applyBorder="1" applyAlignment="1">
      <alignment horizontal="center" vertical="center" wrapText="1"/>
      <protection/>
    </xf>
    <xf numFmtId="176" fontId="36" fillId="0" borderId="14" xfId="66" applyNumberFormat="1" applyFont="1" applyFill="1" applyBorder="1" applyAlignment="1">
      <alignment horizontal="center" vertical="center" wrapText="1"/>
      <protection/>
    </xf>
    <xf numFmtId="176" fontId="36" fillId="0" borderId="15" xfId="66" applyNumberFormat="1" applyFont="1" applyFill="1" applyBorder="1" applyAlignment="1">
      <alignment horizontal="center" vertical="center" wrapText="1"/>
      <protection/>
    </xf>
    <xf numFmtId="176" fontId="36" fillId="0" borderId="11" xfId="66" applyNumberFormat="1" applyFont="1" applyFill="1" applyBorder="1" applyAlignment="1">
      <alignment vertical="center" wrapText="1"/>
      <protection/>
    </xf>
    <xf numFmtId="176" fontId="36" fillId="0" borderId="10" xfId="66" applyNumberFormat="1" applyFont="1" applyFill="1" applyBorder="1" applyAlignment="1">
      <alignment horizontal="center" wrapText="1"/>
      <protection/>
    </xf>
    <xf numFmtId="176" fontId="2" fillId="0" borderId="0" xfId="66" applyNumberFormat="1" applyFont="1" applyAlignment="1">
      <alignment wrapText="1"/>
      <protection/>
    </xf>
    <xf numFmtId="176" fontId="7" fillId="0" borderId="0" xfId="0" applyNumberFormat="1" applyFont="1" applyFill="1" applyAlignment="1">
      <alignment horizontal="right" vertical="center"/>
    </xf>
    <xf numFmtId="176" fontId="36" fillId="0" borderId="10" xfId="66" applyNumberFormat="1" applyFont="1" applyFill="1" applyBorder="1" applyAlignment="1">
      <alignment horizontal="left" vertical="top" wrapText="1"/>
      <protection/>
    </xf>
    <xf numFmtId="0" fontId="7" fillId="0" borderId="0" xfId="0" applyFont="1" applyFill="1" applyAlignment="1">
      <alignment/>
    </xf>
    <xf numFmtId="0" fontId="6" fillId="0" borderId="0" xfId="0" applyFont="1" applyFill="1" applyAlignment="1">
      <alignment/>
    </xf>
    <xf numFmtId="0" fontId="6" fillId="0" borderId="0" xfId="67" applyFont="1" applyFill="1" applyAlignment="1">
      <alignment horizontal="center" vertical="center"/>
      <protection/>
    </xf>
    <xf numFmtId="0" fontId="6" fillId="0" borderId="0" xfId="67" applyFont="1" applyFill="1">
      <alignment vertical="center"/>
      <protection/>
    </xf>
    <xf numFmtId="0" fontId="2" fillId="0" borderId="0" xfId="0" applyFont="1" applyFill="1" applyAlignment="1">
      <alignment/>
    </xf>
    <xf numFmtId="176" fontId="8" fillId="0" borderId="0" xfId="0" applyNumberFormat="1" applyFont="1" applyFill="1" applyBorder="1" applyAlignment="1">
      <alignment horizontal="center" vertical="center"/>
    </xf>
    <xf numFmtId="176" fontId="6" fillId="0" borderId="0" xfId="0" applyNumberFormat="1" applyFont="1" applyFill="1" applyBorder="1" applyAlignment="1">
      <alignment horizontal="left" vertical="center"/>
    </xf>
    <xf numFmtId="176" fontId="9" fillId="0" borderId="0" xfId="0" applyNumberFormat="1" applyFont="1" applyFill="1" applyAlignment="1">
      <alignment horizontal="center" vertical="center"/>
    </xf>
    <xf numFmtId="176" fontId="6" fillId="0" borderId="0" xfId="0" applyNumberFormat="1" applyFont="1" applyFill="1" applyAlignment="1">
      <alignment horizontal="right" vertical="center"/>
    </xf>
    <xf numFmtId="176" fontId="36" fillId="0" borderId="0" xfId="0" applyNumberFormat="1" applyFont="1" applyFill="1" applyBorder="1" applyAlignment="1" applyProtection="1">
      <alignment horizontal="right" vertical="center"/>
      <protection/>
    </xf>
    <xf numFmtId="176" fontId="7" fillId="0" borderId="0" xfId="0" applyNumberFormat="1" applyFont="1" applyFill="1" applyAlignment="1">
      <alignment/>
    </xf>
    <xf numFmtId="176" fontId="6" fillId="0" borderId="10" xfId="0" applyNumberFormat="1" applyFont="1" applyFill="1" applyBorder="1" applyAlignment="1">
      <alignment horizontal="center" vertical="center"/>
    </xf>
    <xf numFmtId="176" fontId="6" fillId="0" borderId="10" xfId="0" applyNumberFormat="1" applyFont="1" applyFill="1" applyBorder="1" applyAlignment="1">
      <alignment horizontal="left" vertical="center"/>
    </xf>
    <xf numFmtId="176" fontId="9" fillId="0" borderId="10" xfId="0" applyNumberFormat="1" applyFont="1" applyFill="1" applyBorder="1" applyAlignment="1">
      <alignment horizontal="left" vertical="center"/>
    </xf>
    <xf numFmtId="176" fontId="6" fillId="0" borderId="10" xfId="0" applyNumberFormat="1" applyFont="1" applyFill="1" applyBorder="1" applyAlignment="1">
      <alignment vertical="center" wrapText="1"/>
    </xf>
    <xf numFmtId="49" fontId="10" fillId="0" borderId="10" xfId="0" applyNumberFormat="1" applyFont="1" applyFill="1" applyBorder="1" applyAlignment="1">
      <alignment horizontal="left" vertical="center" wrapText="1"/>
    </xf>
    <xf numFmtId="176" fontId="6" fillId="0" borderId="10" xfId="0" applyNumberFormat="1" applyFont="1" applyFill="1" applyBorder="1" applyAlignment="1">
      <alignment horizontal="center" vertical="center" wrapText="1"/>
    </xf>
    <xf numFmtId="0" fontId="0" fillId="0" borderId="11" xfId="0" applyNumberFormat="1" applyFont="1" applyBorder="1" applyAlignment="1">
      <alignment horizontal="left" vertical="center" wrapText="1"/>
    </xf>
    <xf numFmtId="0" fontId="0" fillId="0" borderId="12" xfId="0" applyNumberFormat="1" applyFont="1" applyBorder="1" applyAlignment="1">
      <alignment horizontal="left" vertical="center" wrapText="1"/>
    </xf>
    <xf numFmtId="0" fontId="0" fillId="0" borderId="13" xfId="0" applyNumberFormat="1" applyFont="1" applyBorder="1" applyAlignment="1">
      <alignment horizontal="left" vertical="center" wrapText="1"/>
    </xf>
    <xf numFmtId="0" fontId="10" fillId="0" borderId="11" xfId="0" applyNumberFormat="1" applyFont="1" applyFill="1" applyBorder="1" applyAlignment="1">
      <alignment horizontal="left" vertical="center" wrapText="1"/>
    </xf>
    <xf numFmtId="0" fontId="10" fillId="0" borderId="12" xfId="0" applyNumberFormat="1" applyFont="1" applyFill="1" applyBorder="1" applyAlignment="1">
      <alignment horizontal="left" vertical="center" wrapText="1"/>
    </xf>
    <xf numFmtId="0" fontId="10" fillId="0" borderId="11"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176" fontId="6" fillId="0" borderId="16" xfId="0" applyNumberFormat="1" applyFont="1" applyFill="1" applyBorder="1" applyAlignment="1">
      <alignment horizontal="center" vertical="center"/>
    </xf>
    <xf numFmtId="176" fontId="6" fillId="0" borderId="17" xfId="0" applyNumberFormat="1" applyFont="1" applyFill="1" applyBorder="1" applyAlignment="1">
      <alignment horizontal="center" vertical="center"/>
    </xf>
    <xf numFmtId="176" fontId="6" fillId="0" borderId="11" xfId="0" applyNumberFormat="1" applyFont="1" applyFill="1" applyBorder="1" applyAlignment="1">
      <alignment horizontal="center" vertical="center"/>
    </xf>
    <xf numFmtId="176" fontId="6" fillId="0" borderId="12" xfId="0" applyNumberFormat="1" applyFont="1" applyFill="1" applyBorder="1" applyAlignment="1">
      <alignment horizontal="center" vertical="center"/>
    </xf>
    <xf numFmtId="176" fontId="6" fillId="0" borderId="13" xfId="0" applyNumberFormat="1" applyFont="1" applyFill="1" applyBorder="1" applyAlignment="1">
      <alignment horizontal="center" vertical="center"/>
    </xf>
    <xf numFmtId="176" fontId="6" fillId="0" borderId="14" xfId="0" applyNumberFormat="1" applyFont="1" applyFill="1" applyBorder="1" applyAlignment="1">
      <alignment horizontal="center" vertical="center" wrapText="1"/>
    </xf>
    <xf numFmtId="176" fontId="6" fillId="0" borderId="18" xfId="0" applyNumberFormat="1" applyFont="1" applyFill="1" applyBorder="1" applyAlignment="1">
      <alignment horizontal="center" vertical="center"/>
    </xf>
    <xf numFmtId="176" fontId="6" fillId="0" borderId="19" xfId="0" applyNumberFormat="1" applyFont="1" applyFill="1" applyBorder="1" applyAlignment="1">
      <alignment horizontal="center" vertical="center"/>
    </xf>
    <xf numFmtId="176" fontId="6" fillId="0" borderId="15" xfId="0" applyNumberFormat="1" applyFont="1" applyFill="1" applyBorder="1" applyAlignment="1">
      <alignment horizontal="center" vertical="center"/>
    </xf>
    <xf numFmtId="49" fontId="0" fillId="0" borderId="10" xfId="0" applyNumberFormat="1" applyFont="1" applyBorder="1" applyAlignment="1">
      <alignment horizontal="center" vertical="center" wrapText="1"/>
    </xf>
    <xf numFmtId="177"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178" fontId="2" fillId="0" borderId="10" xfId="0" applyNumberFormat="1" applyFont="1" applyFill="1" applyBorder="1" applyAlignment="1">
      <alignment horizontal="right" vertical="center" wrapText="1"/>
    </xf>
    <xf numFmtId="0" fontId="1" fillId="0" borderId="10" xfId="0" applyFont="1" applyFill="1" applyBorder="1" applyAlignment="1">
      <alignment vertical="center"/>
    </xf>
    <xf numFmtId="0" fontId="2" fillId="0" borderId="10" xfId="0" applyFont="1" applyFill="1" applyBorder="1" applyAlignment="1">
      <alignment vertical="center"/>
    </xf>
    <xf numFmtId="176" fontId="6" fillId="0" borderId="14" xfId="67" applyNumberFormat="1" applyFont="1" applyFill="1" applyBorder="1" applyAlignment="1">
      <alignment horizontal="center" vertical="center"/>
      <protection/>
    </xf>
    <xf numFmtId="176" fontId="6" fillId="0" borderId="10" xfId="67" applyNumberFormat="1" applyFont="1" applyFill="1" applyBorder="1" applyAlignment="1">
      <alignment horizontal="center" vertical="center"/>
      <protection/>
    </xf>
    <xf numFmtId="176" fontId="6" fillId="0" borderId="14" xfId="67" applyNumberFormat="1" applyFont="1" applyFill="1" applyBorder="1" applyAlignment="1">
      <alignment horizontal="center" vertical="center" wrapText="1"/>
      <protection/>
    </xf>
    <xf numFmtId="176" fontId="6" fillId="0" borderId="11" xfId="67" applyNumberFormat="1" applyFont="1" applyFill="1" applyBorder="1" applyAlignment="1">
      <alignment horizontal="center" vertical="center" wrapText="1"/>
      <protection/>
    </xf>
    <xf numFmtId="49" fontId="2" fillId="0" borderId="10" xfId="67" applyNumberFormat="1" applyFont="1" applyFill="1" applyBorder="1" applyAlignment="1">
      <alignment horizontal="left" vertical="center" wrapText="1"/>
      <protection/>
    </xf>
    <xf numFmtId="49" fontId="10" fillId="0" borderId="14" xfId="67" applyNumberFormat="1" applyFont="1" applyFill="1" applyBorder="1" applyAlignment="1">
      <alignment horizontal="center" vertical="center" wrapText="1"/>
      <protection/>
    </xf>
    <xf numFmtId="49" fontId="10" fillId="0" borderId="11" xfId="67" applyNumberFormat="1" applyFont="1" applyFill="1" applyBorder="1" applyAlignment="1">
      <alignment horizontal="left" vertical="center" wrapText="1"/>
      <protection/>
    </xf>
    <xf numFmtId="0" fontId="6" fillId="0" borderId="10" xfId="0" applyFont="1" applyFill="1" applyBorder="1" applyAlignment="1">
      <alignment horizontal="center" vertical="center" wrapText="1"/>
    </xf>
    <xf numFmtId="0" fontId="6" fillId="0" borderId="11" xfId="0" applyFont="1" applyFill="1" applyBorder="1" applyAlignment="1">
      <alignment horizontal="left" vertical="center" wrapText="1"/>
    </xf>
    <xf numFmtId="176" fontId="6" fillId="0" borderId="10" xfId="67" applyNumberFormat="1" applyFont="1" applyFill="1" applyBorder="1">
      <alignment vertical="center"/>
      <protection/>
    </xf>
    <xf numFmtId="176" fontId="6" fillId="0" borderId="10" xfId="67" applyNumberFormat="1" applyFont="1" applyFill="1" applyBorder="1" applyAlignment="1">
      <alignment horizontal="left" vertical="center" wrapText="1"/>
      <protection/>
    </xf>
    <xf numFmtId="176" fontId="37" fillId="0" borderId="10" xfId="0" applyNumberFormat="1" applyFont="1" applyFill="1" applyBorder="1" applyAlignment="1">
      <alignment vertical="center" wrapText="1"/>
    </xf>
    <xf numFmtId="0" fontId="37" fillId="0" borderId="10" xfId="0" applyFont="1" applyFill="1" applyBorder="1" applyAlignment="1">
      <alignment vertical="center" wrapText="1"/>
    </xf>
    <xf numFmtId="0" fontId="37" fillId="0" borderId="11" xfId="0" applyFont="1" applyFill="1" applyBorder="1" applyAlignment="1">
      <alignment horizontal="left" vertical="center" wrapText="1"/>
    </xf>
    <xf numFmtId="176" fontId="6" fillId="0" borderId="0" xfId="67" applyNumberFormat="1" applyFont="1" applyFill="1" applyAlignment="1">
      <alignment horizontal="center" vertical="center"/>
      <protection/>
    </xf>
    <xf numFmtId="176" fontId="37" fillId="0" borderId="10" xfId="0" applyNumberFormat="1" applyFont="1" applyFill="1" applyBorder="1" applyAlignment="1">
      <alignment horizontal="center" vertical="center" wrapText="1"/>
    </xf>
    <xf numFmtId="176" fontId="37" fillId="0" borderId="11" xfId="0" applyNumberFormat="1" applyFont="1" applyFill="1" applyBorder="1" applyAlignment="1">
      <alignment horizontal="center" vertical="center" wrapText="1"/>
    </xf>
    <xf numFmtId="176" fontId="37" fillId="0" borderId="12" xfId="0" applyNumberFormat="1" applyFont="1" applyFill="1" applyBorder="1" applyAlignment="1">
      <alignment horizontal="center" vertical="center" wrapText="1"/>
    </xf>
    <xf numFmtId="0" fontId="37" fillId="0" borderId="12" xfId="0" applyFont="1" applyFill="1" applyBorder="1" applyAlignment="1">
      <alignment horizontal="center" vertical="center" wrapText="1"/>
    </xf>
    <xf numFmtId="176" fontId="2" fillId="0" borderId="0" xfId="0" applyNumberFormat="1" applyFont="1" applyFill="1" applyAlignment="1">
      <alignment/>
    </xf>
    <xf numFmtId="0" fontId="10" fillId="0" borderId="13" xfId="0" applyNumberFormat="1" applyFont="1" applyFill="1" applyBorder="1" applyAlignment="1">
      <alignment horizontal="left" vertical="center" wrapText="1"/>
    </xf>
    <xf numFmtId="0" fontId="10" fillId="0" borderId="13" xfId="0" applyNumberFormat="1" applyFont="1" applyFill="1" applyBorder="1" applyAlignment="1">
      <alignment horizontal="center" vertical="center" wrapText="1"/>
    </xf>
    <xf numFmtId="176" fontId="6" fillId="0" borderId="14" xfId="0" applyNumberFormat="1" applyFont="1" applyFill="1" applyBorder="1" applyAlignment="1">
      <alignment horizontal="center" vertical="center"/>
    </xf>
    <xf numFmtId="176" fontId="6" fillId="0" borderId="15" xfId="0" applyNumberFormat="1" applyFont="1" applyFill="1" applyBorder="1" applyAlignment="1">
      <alignment horizontal="center" vertical="center" wrapText="1"/>
    </xf>
    <xf numFmtId="0" fontId="1" fillId="0" borderId="10" xfId="0" applyFont="1" applyFill="1" applyBorder="1" applyAlignment="1">
      <alignment vertical="center" wrapText="1"/>
    </xf>
    <xf numFmtId="0" fontId="2" fillId="0" borderId="10" xfId="0" applyFont="1" applyFill="1" applyBorder="1" applyAlignment="1">
      <alignment vertical="center" wrapText="1"/>
    </xf>
    <xf numFmtId="176" fontId="6" fillId="0" borderId="12" xfId="67" applyNumberFormat="1" applyFont="1" applyFill="1" applyBorder="1" applyAlignment="1">
      <alignment horizontal="center" vertical="center" wrapText="1"/>
      <protection/>
    </xf>
    <xf numFmtId="176" fontId="6" fillId="0" borderId="13" xfId="67" applyNumberFormat="1" applyFont="1" applyFill="1" applyBorder="1" applyAlignment="1">
      <alignment horizontal="center" vertical="center" wrapText="1"/>
      <protection/>
    </xf>
    <xf numFmtId="49" fontId="10" fillId="0" borderId="12" xfId="67" applyNumberFormat="1" applyFont="1" applyFill="1" applyBorder="1" applyAlignment="1">
      <alignment horizontal="left" vertical="center" wrapText="1"/>
      <protection/>
    </xf>
    <xf numFmtId="49" fontId="10" fillId="0" borderId="13" xfId="67" applyNumberFormat="1" applyFont="1" applyFill="1" applyBorder="1" applyAlignment="1">
      <alignment horizontal="left" vertical="center" wrapText="1"/>
      <protection/>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37" fillId="0" borderId="12" xfId="0" applyFont="1" applyFill="1" applyBorder="1" applyAlignment="1">
      <alignment horizontal="left" vertical="center" wrapText="1"/>
    </xf>
    <xf numFmtId="0" fontId="37" fillId="0" borderId="13" xfId="0" applyFont="1" applyFill="1" applyBorder="1" applyAlignment="1">
      <alignment horizontal="left" vertical="center" wrapText="1"/>
    </xf>
    <xf numFmtId="0" fontId="37" fillId="0" borderId="13" xfId="0" applyFont="1" applyFill="1" applyBorder="1" applyAlignment="1">
      <alignment horizontal="center" vertical="center" wrapText="1"/>
    </xf>
    <xf numFmtId="176" fontId="8" fillId="0" borderId="0" xfId="0" applyNumberFormat="1" applyFont="1" applyFill="1" applyAlignment="1">
      <alignment horizontal="center" vertical="center"/>
    </xf>
    <xf numFmtId="176" fontId="6" fillId="0" borderId="19" xfId="0" applyNumberFormat="1" applyFont="1" applyFill="1" applyBorder="1" applyAlignment="1">
      <alignment horizontal="left" vertical="center"/>
    </xf>
    <xf numFmtId="176" fontId="6" fillId="0" borderId="11" xfId="0" applyNumberFormat="1" applyFont="1" applyFill="1" applyBorder="1" applyAlignment="1">
      <alignment horizontal="left" vertical="center"/>
    </xf>
    <xf numFmtId="176" fontId="6" fillId="0" borderId="13" xfId="0" applyNumberFormat="1" applyFont="1" applyFill="1" applyBorder="1" applyAlignment="1">
      <alignment horizontal="left" vertical="center"/>
    </xf>
    <xf numFmtId="49" fontId="6" fillId="0" borderId="10" xfId="0" applyNumberFormat="1" applyFont="1" applyFill="1" applyBorder="1" applyAlignment="1">
      <alignment horizontal="left" vertical="center" wrapText="1"/>
    </xf>
    <xf numFmtId="176" fontId="6" fillId="0" borderId="20" xfId="0" applyNumberFormat="1" applyFont="1" applyFill="1" applyBorder="1" applyAlignment="1">
      <alignment horizontal="center" vertical="center"/>
    </xf>
    <xf numFmtId="0" fontId="2" fillId="0" borderId="0" xfId="0" applyNumberFormat="1" applyFont="1" applyFill="1" applyAlignment="1">
      <alignment/>
    </xf>
    <xf numFmtId="49" fontId="2" fillId="0" borderId="10" xfId="0" applyNumberFormat="1" applyFont="1" applyFill="1" applyBorder="1" applyAlignment="1">
      <alignment horizontal="left" vertical="center" wrapText="1"/>
    </xf>
    <xf numFmtId="176" fontId="6" fillId="0" borderId="0" xfId="0" applyNumberFormat="1" applyFont="1" applyFill="1" applyAlignment="1">
      <alignment/>
    </xf>
    <xf numFmtId="0" fontId="38" fillId="0" borderId="0" xfId="0" applyFont="1" applyFill="1" applyBorder="1" applyAlignment="1">
      <alignment horizontal="center" vertical="center" wrapText="1"/>
    </xf>
    <xf numFmtId="0" fontId="38" fillId="0" borderId="0" xfId="0" applyFont="1" applyFill="1" applyAlignment="1">
      <alignment horizontal="center" vertical="center" wrapText="1"/>
    </xf>
    <xf numFmtId="0" fontId="39" fillId="0" borderId="0" xfId="0" applyFont="1" applyFill="1" applyBorder="1" applyAlignment="1">
      <alignment horizontal="left" vertical="center" wrapText="1"/>
    </xf>
    <xf numFmtId="0" fontId="39" fillId="0" borderId="10" xfId="0" applyFont="1" applyBorder="1" applyAlignment="1">
      <alignment horizontal="center" vertical="center" wrapText="1"/>
    </xf>
    <xf numFmtId="0" fontId="39" fillId="0" borderId="10" xfId="0" applyFont="1" applyBorder="1" applyAlignment="1">
      <alignment horizontal="left" wrapText="1"/>
    </xf>
    <xf numFmtId="0" fontId="39" fillId="0" borderId="0" xfId="0" applyFont="1" applyBorder="1" applyAlignment="1">
      <alignment horizontal="justify" wrapText="1"/>
    </xf>
    <xf numFmtId="0" fontId="39" fillId="0" borderId="0" xfId="0" applyFont="1" applyAlignment="1">
      <alignment horizontal="justify" wrapText="1"/>
    </xf>
    <xf numFmtId="0" fontId="40" fillId="0" borderId="0" xfId="0" applyFont="1" applyBorder="1" applyAlignment="1">
      <alignment horizontal="left" wrapText="1"/>
    </xf>
    <xf numFmtId="0" fontId="39" fillId="0" borderId="0" xfId="0" applyFont="1" applyFill="1" applyBorder="1" applyAlignment="1">
      <alignment horizontal="left" wrapText="1"/>
    </xf>
    <xf numFmtId="0" fontId="39" fillId="0" borderId="0" xfId="0" applyFont="1" applyFill="1" applyBorder="1" applyAlignment="1">
      <alignment horizontal="right" vertical="center" wrapText="1"/>
    </xf>
    <xf numFmtId="0" fontId="39" fillId="0" borderId="0" xfId="0" applyFont="1" applyBorder="1" applyAlignment="1">
      <alignment horizontal="left" wrapText="1"/>
    </xf>
    <xf numFmtId="0" fontId="39" fillId="0" borderId="10" xfId="0" applyFont="1" applyBorder="1" applyAlignment="1">
      <alignment horizontal="right" wrapText="1"/>
    </xf>
    <xf numFmtId="0" fontId="41" fillId="0" borderId="0" xfId="0" applyFont="1" applyBorder="1" applyAlignment="1">
      <alignment horizontal="left" wrapText="1"/>
    </xf>
    <xf numFmtId="0" fontId="7" fillId="0" borderId="0" xfId="0" applyFont="1" applyBorder="1" applyAlignment="1">
      <alignment/>
    </xf>
    <xf numFmtId="0" fontId="13" fillId="0" borderId="0" xfId="0" applyFont="1" applyFill="1" applyAlignment="1">
      <alignment/>
    </xf>
    <xf numFmtId="0" fontId="13" fillId="0" borderId="0" xfId="0" applyFont="1" applyFill="1" applyAlignment="1">
      <alignment horizontal="center"/>
    </xf>
    <xf numFmtId="0" fontId="0" fillId="0" borderId="0" xfId="0" applyFill="1" applyAlignment="1">
      <alignment/>
    </xf>
    <xf numFmtId="0" fontId="0" fillId="0" borderId="0" xfId="0" applyNumberFormat="1" applyFill="1" applyAlignment="1">
      <alignment/>
    </xf>
    <xf numFmtId="0" fontId="8" fillId="0" borderId="0" xfId="0" applyNumberFormat="1" applyFont="1" applyFill="1" applyAlignment="1">
      <alignment horizontal="center" vertical="center"/>
    </xf>
    <xf numFmtId="176" fontId="3" fillId="0" borderId="0" xfId="0" applyNumberFormat="1" applyFont="1" applyFill="1" applyAlignment="1">
      <alignment/>
    </xf>
    <xf numFmtId="176" fontId="36" fillId="0" borderId="0" xfId="0" applyNumberFormat="1" applyFont="1" applyFill="1" applyAlignment="1">
      <alignment vertical="center"/>
    </xf>
    <xf numFmtId="0" fontId="36" fillId="0" borderId="0" xfId="0" applyNumberFormat="1" applyFont="1" applyFill="1" applyAlignment="1">
      <alignment vertical="center"/>
    </xf>
    <xf numFmtId="176" fontId="13" fillId="0" borderId="0" xfId="0" applyNumberFormat="1" applyFont="1" applyFill="1" applyAlignment="1">
      <alignment/>
    </xf>
    <xf numFmtId="176" fontId="36" fillId="0" borderId="10" xfId="0" applyNumberFormat="1" applyFont="1" applyFill="1" applyBorder="1" applyAlignment="1">
      <alignment horizontal="center" vertical="center" shrinkToFit="1"/>
    </xf>
    <xf numFmtId="0" fontId="36" fillId="0" borderId="10" xfId="0" applyNumberFormat="1" applyFont="1" applyFill="1" applyBorder="1" applyAlignment="1">
      <alignment horizontal="center" vertical="center" shrinkToFit="1"/>
    </xf>
    <xf numFmtId="176" fontId="13" fillId="0" borderId="0" xfId="0" applyNumberFormat="1" applyFont="1" applyFill="1" applyAlignment="1">
      <alignment horizontal="center"/>
    </xf>
    <xf numFmtId="176" fontId="42" fillId="0" borderId="10" xfId="0" applyNumberFormat="1" applyFont="1" applyFill="1" applyBorder="1" applyAlignment="1">
      <alignment horizontal="left" vertical="center" shrinkToFit="1"/>
    </xf>
    <xf numFmtId="0" fontId="13" fillId="0" borderId="0" xfId="0" applyNumberFormat="1" applyFont="1" applyFill="1" applyAlignment="1">
      <alignment horizontal="center"/>
    </xf>
    <xf numFmtId="176" fontId="36" fillId="0" borderId="10" xfId="0" applyNumberFormat="1" applyFont="1" applyFill="1" applyBorder="1" applyAlignment="1">
      <alignment horizontal="left" vertical="center" shrinkToFit="1"/>
    </xf>
    <xf numFmtId="0" fontId="14" fillId="0" borderId="10" xfId="0" applyFont="1" applyFill="1" applyBorder="1" applyAlignment="1">
      <alignment horizontal="center" vertical="center" wrapText="1" shrinkToFit="1"/>
    </xf>
    <xf numFmtId="0" fontId="6" fillId="0" borderId="10" xfId="0" applyFont="1" applyFill="1" applyBorder="1" applyAlignment="1">
      <alignment horizontal="center" vertical="center" shrinkToFit="1"/>
    </xf>
    <xf numFmtId="0" fontId="6" fillId="24" borderId="10" xfId="0" applyFont="1" applyFill="1" applyBorder="1" applyAlignment="1">
      <alignment horizontal="center" vertical="center" shrinkToFit="1"/>
    </xf>
    <xf numFmtId="4" fontId="6" fillId="0" borderId="10" xfId="0" applyNumberFormat="1" applyFont="1" applyFill="1" applyBorder="1" applyAlignment="1">
      <alignment horizontal="right" vertical="center" shrinkToFit="1"/>
    </xf>
    <xf numFmtId="176" fontId="36" fillId="0" borderId="10" xfId="0" applyNumberFormat="1" applyFont="1" applyFill="1" applyBorder="1" applyAlignment="1">
      <alignment horizontal="right" vertical="center" shrinkToFit="1"/>
    </xf>
    <xf numFmtId="176" fontId="43" fillId="0" borderId="0" xfId="0" applyNumberFormat="1" applyFont="1" applyFill="1" applyBorder="1" applyAlignment="1">
      <alignment horizontal="left" vertical="center" wrapText="1" shrinkToFit="1"/>
    </xf>
    <xf numFmtId="0" fontId="43" fillId="0" borderId="0" xfId="0" applyNumberFormat="1" applyFont="1" applyFill="1" applyBorder="1" applyAlignment="1">
      <alignment horizontal="left" vertical="center" wrapText="1" shrinkToFit="1"/>
    </xf>
    <xf numFmtId="176" fontId="36" fillId="0" borderId="0" xfId="0" applyNumberFormat="1" applyFont="1" applyFill="1" applyBorder="1" applyAlignment="1">
      <alignment horizontal="left" vertical="center" wrapText="1" shrinkToFit="1"/>
    </xf>
    <xf numFmtId="0" fontId="36" fillId="0" borderId="0" xfId="0" applyNumberFormat="1" applyFont="1" applyFill="1" applyBorder="1" applyAlignment="1">
      <alignment horizontal="left" vertical="center" wrapText="1" shrinkToFit="1"/>
    </xf>
    <xf numFmtId="176" fontId="44" fillId="0" borderId="0" xfId="0" applyNumberFormat="1" applyFont="1" applyFill="1" applyAlignment="1">
      <alignment/>
    </xf>
    <xf numFmtId="0" fontId="44" fillId="0" borderId="0" xfId="0" applyNumberFormat="1" applyFont="1" applyFill="1" applyAlignment="1">
      <alignment/>
    </xf>
    <xf numFmtId="176" fontId="0" fillId="0" borderId="0" xfId="0" applyNumberFormat="1" applyFill="1" applyAlignment="1">
      <alignment/>
    </xf>
    <xf numFmtId="0" fontId="13" fillId="0" borderId="0" xfId="0" applyFont="1" applyFill="1" applyAlignment="1">
      <alignment horizontal="center" vertical="center" wrapText="1"/>
    </xf>
    <xf numFmtId="0" fontId="3" fillId="0" borderId="0" xfId="0" applyFont="1" applyFill="1" applyAlignment="1">
      <alignment horizontal="center" vertical="center" wrapText="1"/>
    </xf>
    <xf numFmtId="176" fontId="7" fillId="0" borderId="0" xfId="0" applyNumberFormat="1" applyFont="1" applyFill="1" applyAlignment="1">
      <alignment vertical="center"/>
    </xf>
    <xf numFmtId="176" fontId="7" fillId="0" borderId="0" xfId="0" applyNumberFormat="1" applyFont="1" applyFill="1" applyAlignment="1">
      <alignment/>
    </xf>
    <xf numFmtId="176" fontId="6" fillId="0" borderId="10" xfId="0" applyNumberFormat="1" applyFont="1" applyFill="1" applyBorder="1" applyAlignment="1">
      <alignment horizontal="center" vertical="center" wrapText="1" shrinkToFit="1"/>
    </xf>
    <xf numFmtId="0" fontId="6" fillId="0" borderId="10" xfId="0" applyNumberFormat="1" applyFont="1" applyFill="1" applyBorder="1" applyAlignment="1">
      <alignment horizontal="center" vertical="center" wrapText="1" shrinkToFit="1"/>
    </xf>
    <xf numFmtId="0" fontId="6" fillId="0" borderId="10" xfId="0" applyNumberFormat="1" applyFont="1" applyFill="1" applyBorder="1" applyAlignment="1">
      <alignment horizontal="center" vertical="center" shrinkToFit="1"/>
    </xf>
    <xf numFmtId="176" fontId="6" fillId="0" borderId="10" xfId="0" applyNumberFormat="1" applyFont="1" applyFill="1" applyBorder="1" applyAlignment="1">
      <alignment horizontal="center" vertical="center" shrinkToFit="1"/>
    </xf>
    <xf numFmtId="176" fontId="6" fillId="0" borderId="10" xfId="0" applyNumberFormat="1" applyFont="1" applyFill="1" applyBorder="1" applyAlignment="1">
      <alignment horizontal="left" vertical="center" shrinkToFit="1"/>
    </xf>
    <xf numFmtId="176" fontId="6" fillId="0" borderId="10" xfId="0" applyNumberFormat="1" applyFont="1" applyFill="1" applyBorder="1" applyAlignment="1">
      <alignment horizontal="right" vertical="center" shrinkToFit="1"/>
    </xf>
    <xf numFmtId="176" fontId="2" fillId="0" borderId="10" xfId="0" applyNumberFormat="1" applyFont="1" applyFill="1" applyBorder="1" applyAlignment="1">
      <alignment horizontal="left" vertical="center" shrinkToFit="1"/>
    </xf>
    <xf numFmtId="176" fontId="2" fillId="0" borderId="10" xfId="0" applyNumberFormat="1" applyFont="1" applyFill="1" applyBorder="1" applyAlignment="1">
      <alignment horizontal="right" vertical="center" shrinkToFit="1"/>
    </xf>
    <xf numFmtId="176" fontId="7" fillId="0" borderId="0" xfId="0" applyNumberFormat="1" applyFont="1" applyFill="1" applyBorder="1" applyAlignment="1">
      <alignment horizontal="left" vertical="center"/>
    </xf>
    <xf numFmtId="176" fontId="6" fillId="0" borderId="0" xfId="0" applyNumberFormat="1" applyFont="1" applyFill="1" applyBorder="1" applyAlignment="1">
      <alignment horizontal="right" vertical="center"/>
    </xf>
    <xf numFmtId="0" fontId="7" fillId="0" borderId="0" xfId="0" applyFont="1" applyFill="1" applyAlignment="1">
      <alignment/>
    </xf>
    <xf numFmtId="0" fontId="8" fillId="0" borderId="0" xfId="0" applyFont="1" applyFill="1" applyAlignment="1">
      <alignment horizontal="center" vertical="center"/>
    </xf>
    <xf numFmtId="0" fontId="7" fillId="0" borderId="0" xfId="0" applyFont="1" applyFill="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6" fillId="0" borderId="10" xfId="0" applyFont="1" applyFill="1" applyBorder="1" applyAlignment="1">
      <alignment horizontal="center" vertical="center" wrapText="1" shrinkToFit="1"/>
    </xf>
    <xf numFmtId="0" fontId="7" fillId="0" borderId="0" xfId="0" applyFont="1" applyFill="1" applyBorder="1" applyAlignment="1">
      <alignment horizontal="left" vertical="center"/>
    </xf>
    <xf numFmtId="0" fontId="6" fillId="0" borderId="0" xfId="0" applyFont="1" applyFill="1" applyAlignment="1">
      <alignment horizontal="right" vertical="center"/>
    </xf>
    <xf numFmtId="0" fontId="6" fillId="0" borderId="0" xfId="0" applyFont="1" applyFill="1" applyBorder="1" applyAlignment="1">
      <alignment horizontal="right" vertical="center"/>
    </xf>
    <xf numFmtId="0" fontId="12" fillId="0" borderId="0" xfId="35" applyFill="1">
      <alignment/>
      <protection/>
    </xf>
    <xf numFmtId="0" fontId="7" fillId="0" borderId="0" xfId="54" applyFont="1" applyFill="1" applyAlignment="1">
      <alignment vertical="center" wrapText="1"/>
      <protection/>
    </xf>
    <xf numFmtId="0" fontId="6" fillId="0" borderId="0" xfId="35" applyFont="1" applyFill="1" applyAlignment="1">
      <alignment vertical="center"/>
      <protection/>
    </xf>
    <xf numFmtId="0" fontId="12" fillId="0" borderId="0" xfId="35" applyFont="1" applyFill="1" applyAlignment="1">
      <alignment vertical="center"/>
      <protection/>
    </xf>
    <xf numFmtId="0" fontId="12" fillId="0" borderId="0" xfId="35" applyFont="1" applyFill="1">
      <alignment/>
      <protection/>
    </xf>
    <xf numFmtId="176" fontId="39" fillId="0" borderId="0" xfId="0" applyNumberFormat="1" applyFont="1" applyFill="1" applyAlignment="1">
      <alignment/>
    </xf>
    <xf numFmtId="176" fontId="6" fillId="0" borderId="0" xfId="35" applyNumberFormat="1" applyFont="1" applyFill="1" applyAlignment="1">
      <alignment vertical="center"/>
      <protection/>
    </xf>
    <xf numFmtId="176" fontId="36" fillId="0" borderId="19" xfId="0" applyNumberFormat="1" applyFont="1" applyFill="1" applyBorder="1" applyAlignment="1" applyProtection="1">
      <alignment horizontal="right" vertical="center" wrapText="1"/>
      <protection/>
    </xf>
    <xf numFmtId="176" fontId="6" fillId="0" borderId="21" xfId="0" applyNumberFormat="1" applyFont="1" applyFill="1" applyBorder="1" applyAlignment="1">
      <alignment horizontal="center" vertical="center" wrapText="1" shrinkToFit="1"/>
    </xf>
    <xf numFmtId="176" fontId="6" fillId="0" borderId="22" xfId="0" applyNumberFormat="1" applyFont="1" applyFill="1" applyBorder="1" applyAlignment="1">
      <alignment horizontal="center" vertical="center" wrapText="1" shrinkToFit="1"/>
    </xf>
    <xf numFmtId="176" fontId="6" fillId="0" borderId="23" xfId="0" applyNumberFormat="1" applyFont="1" applyFill="1" applyBorder="1" applyAlignment="1">
      <alignment horizontal="center" vertical="center" wrapText="1" shrinkToFit="1"/>
    </xf>
    <xf numFmtId="176" fontId="6" fillId="0" borderId="24" xfId="0" applyNumberFormat="1" applyFont="1" applyFill="1" applyBorder="1" applyAlignment="1">
      <alignment horizontal="center" vertical="center" wrapText="1" shrinkToFit="1"/>
    </xf>
    <xf numFmtId="0" fontId="6" fillId="0" borderId="24" xfId="0" applyNumberFormat="1" applyFont="1" applyFill="1" applyBorder="1" applyAlignment="1">
      <alignment horizontal="center" vertical="center" wrapText="1" shrinkToFit="1"/>
    </xf>
    <xf numFmtId="176" fontId="6" fillId="0" borderId="23" xfId="0" applyNumberFormat="1" applyFont="1" applyFill="1" applyBorder="1" applyAlignment="1">
      <alignment horizontal="left" vertical="center" shrinkToFit="1"/>
    </xf>
    <xf numFmtId="176" fontId="6" fillId="0" borderId="24" xfId="0" applyNumberFormat="1" applyFont="1" applyFill="1" applyBorder="1" applyAlignment="1">
      <alignment horizontal="left" vertical="center" shrinkToFit="1"/>
    </xf>
    <xf numFmtId="4" fontId="2" fillId="24" borderId="24" xfId="0" applyNumberFormat="1" applyFont="1" applyFill="1" applyBorder="1" applyAlignment="1">
      <alignment horizontal="right" vertical="center" shrinkToFit="1"/>
    </xf>
    <xf numFmtId="4" fontId="2" fillId="0" borderId="24" xfId="0" applyNumberFormat="1" applyFont="1" applyFill="1" applyBorder="1" applyAlignment="1">
      <alignment horizontal="right" vertical="center" shrinkToFit="1"/>
    </xf>
    <xf numFmtId="0" fontId="6" fillId="0" borderId="24" xfId="0" applyFont="1" applyFill="1" applyBorder="1" applyAlignment="1">
      <alignment horizontal="left" vertical="center" shrinkToFit="1"/>
    </xf>
    <xf numFmtId="176" fontId="6" fillId="0" borderId="24" xfId="0" applyNumberFormat="1" applyFont="1" applyFill="1" applyBorder="1" applyAlignment="1">
      <alignment horizontal="right" vertical="center" shrinkToFit="1"/>
    </xf>
    <xf numFmtId="176" fontId="6" fillId="0" borderId="25" xfId="0" applyNumberFormat="1" applyFont="1" applyFill="1" applyBorder="1" applyAlignment="1">
      <alignment horizontal="left" vertical="center" shrinkToFit="1"/>
    </xf>
    <xf numFmtId="176" fontId="6" fillId="0" borderId="26" xfId="0" applyNumberFormat="1" applyFont="1" applyFill="1" applyBorder="1" applyAlignment="1">
      <alignment horizontal="left" vertical="center" shrinkToFit="1"/>
    </xf>
    <xf numFmtId="176" fontId="6" fillId="0" borderId="26" xfId="0" applyNumberFormat="1" applyFont="1" applyFill="1" applyBorder="1" applyAlignment="1">
      <alignment horizontal="right" vertical="center" shrinkToFit="1"/>
    </xf>
    <xf numFmtId="0" fontId="6" fillId="0" borderId="26" xfId="0" applyFont="1" applyFill="1" applyBorder="1" applyAlignment="1">
      <alignment horizontal="left" vertical="center" shrinkToFit="1"/>
    </xf>
    <xf numFmtId="0" fontId="6" fillId="0" borderId="10" xfId="0" applyFont="1" applyFill="1" applyBorder="1" applyAlignment="1">
      <alignment horizontal="left" vertical="center" shrinkToFit="1"/>
    </xf>
    <xf numFmtId="0" fontId="6" fillId="0" borderId="10" xfId="0" applyFont="1" applyFill="1" applyBorder="1" applyAlignment="1">
      <alignment horizontal="right" vertical="center" shrinkToFit="1"/>
    </xf>
    <xf numFmtId="0" fontId="6" fillId="0" borderId="0" xfId="0" applyFont="1" applyFill="1" applyBorder="1" applyAlignment="1">
      <alignment horizontal="left" vertical="center" wrapText="1" shrinkToFit="1"/>
    </xf>
    <xf numFmtId="0" fontId="0" fillId="0" borderId="0" xfId="0" applyFill="1" applyBorder="1" applyAlignment="1">
      <alignment/>
    </xf>
    <xf numFmtId="176" fontId="12" fillId="0" borderId="0" xfId="35" applyNumberFormat="1" applyFill="1">
      <alignment/>
      <protection/>
    </xf>
    <xf numFmtId="176" fontId="7" fillId="0" borderId="0" xfId="54" applyNumberFormat="1" applyFont="1" applyFill="1" applyAlignment="1">
      <alignment vertical="center" wrapText="1"/>
      <protection/>
    </xf>
    <xf numFmtId="176" fontId="12" fillId="0" borderId="0" xfId="35" applyNumberFormat="1" applyFont="1" applyFill="1" applyAlignment="1">
      <alignment vertical="center"/>
      <protection/>
    </xf>
    <xf numFmtId="0" fontId="2" fillId="0" borderId="24" xfId="0" applyFont="1" applyFill="1" applyBorder="1" applyAlignment="1">
      <alignment horizontal="center" vertical="center" shrinkToFit="1"/>
    </xf>
    <xf numFmtId="4" fontId="2" fillId="0" borderId="24" xfId="0" applyNumberFormat="1" applyFont="1" applyFill="1" applyBorder="1" applyAlignment="1">
      <alignment horizontal="center" vertical="center" shrinkToFit="1"/>
    </xf>
    <xf numFmtId="4" fontId="6" fillId="0" borderId="24" xfId="0" applyNumberFormat="1" applyFont="1" applyFill="1" applyBorder="1" applyAlignment="1">
      <alignment horizontal="right" vertical="center" shrinkToFit="1"/>
    </xf>
    <xf numFmtId="4" fontId="6" fillId="0" borderId="26" xfId="0" applyNumberFormat="1" applyFont="1" applyFill="1" applyBorder="1" applyAlignment="1">
      <alignment horizontal="right" vertical="center" shrinkToFit="1"/>
    </xf>
    <xf numFmtId="0" fontId="3" fillId="0" borderId="0" xfId="0" applyFont="1" applyAlignment="1">
      <alignment wrapText="1"/>
    </xf>
    <xf numFmtId="0" fontId="3" fillId="0" borderId="0" xfId="0" applyFont="1" applyAlignment="1">
      <alignment horizontal="center" vertical="center" wrapText="1"/>
    </xf>
    <xf numFmtId="0" fontId="3" fillId="0" borderId="0" xfId="0" applyFont="1" applyAlignment="1">
      <alignment/>
    </xf>
    <xf numFmtId="176" fontId="8" fillId="0" borderId="0" xfId="0" applyNumberFormat="1" applyFont="1" applyFill="1" applyBorder="1" applyAlignment="1" applyProtection="1">
      <alignment horizontal="center" vertical="center"/>
      <protection/>
    </xf>
    <xf numFmtId="176" fontId="9" fillId="0" borderId="0" xfId="0" applyNumberFormat="1" applyFont="1" applyFill="1" applyBorder="1" applyAlignment="1" applyProtection="1">
      <alignment horizontal="center" vertical="center"/>
      <protection/>
    </xf>
    <xf numFmtId="176" fontId="6" fillId="0" borderId="19" xfId="0" applyNumberFormat="1" applyFont="1" applyFill="1" applyBorder="1" applyAlignment="1" applyProtection="1">
      <alignment horizontal="left" vertical="center" wrapText="1"/>
      <protection/>
    </xf>
    <xf numFmtId="176" fontId="6" fillId="0" borderId="19" xfId="0" applyNumberFormat="1" applyFont="1" applyFill="1" applyBorder="1" applyAlignment="1" applyProtection="1">
      <alignment vertical="center" wrapText="1"/>
      <protection/>
    </xf>
    <xf numFmtId="176" fontId="6" fillId="0" borderId="10" xfId="0" applyNumberFormat="1" applyFont="1" applyFill="1" applyBorder="1" applyAlignment="1" applyProtection="1">
      <alignment horizontal="center" vertical="center" wrapText="1"/>
      <protection/>
    </xf>
    <xf numFmtId="176" fontId="6" fillId="0" borderId="11" xfId="0" applyNumberFormat="1" applyFont="1" applyFill="1" applyBorder="1" applyAlignment="1" applyProtection="1">
      <alignment horizontal="center" vertical="center" wrapText="1"/>
      <protection/>
    </xf>
    <xf numFmtId="176" fontId="6" fillId="0" borderId="16" xfId="0" applyNumberFormat="1" applyFont="1" applyFill="1" applyBorder="1" applyAlignment="1" applyProtection="1">
      <alignment horizontal="center" vertical="center" wrapText="1"/>
      <protection/>
    </xf>
    <xf numFmtId="176" fontId="6" fillId="0" borderId="17" xfId="0" applyNumberFormat="1" applyFont="1" applyFill="1" applyBorder="1" applyAlignment="1" applyProtection="1">
      <alignment horizontal="center" vertical="center" wrapText="1"/>
      <protection/>
    </xf>
    <xf numFmtId="176" fontId="6" fillId="0" borderId="27" xfId="0" applyNumberFormat="1" applyFont="1" applyFill="1" applyBorder="1" applyAlignment="1" applyProtection="1">
      <alignment horizontal="center" vertical="center" wrapText="1"/>
      <protection/>
    </xf>
    <xf numFmtId="176" fontId="6" fillId="0" borderId="14" xfId="0" applyNumberFormat="1" applyFont="1" applyFill="1" applyBorder="1" applyAlignment="1" applyProtection="1">
      <alignment horizontal="center" vertical="center" wrapText="1"/>
      <protection/>
    </xf>
    <xf numFmtId="176" fontId="7" fillId="0" borderId="14" xfId="0" applyNumberFormat="1" applyFont="1" applyBorder="1" applyAlignment="1">
      <alignment horizontal="center" vertical="center" wrapText="1"/>
    </xf>
    <xf numFmtId="176" fontId="6" fillId="0" borderId="18" xfId="0" applyNumberFormat="1" applyFont="1" applyFill="1" applyBorder="1" applyAlignment="1" applyProtection="1">
      <alignment horizontal="center" vertical="center" wrapText="1"/>
      <protection/>
    </xf>
    <xf numFmtId="176" fontId="6" fillId="0" borderId="19" xfId="0" applyNumberFormat="1" applyFont="1" applyFill="1" applyBorder="1" applyAlignment="1" applyProtection="1">
      <alignment horizontal="center" vertical="center" wrapText="1"/>
      <protection/>
    </xf>
    <xf numFmtId="176" fontId="6" fillId="0" borderId="28" xfId="0" applyNumberFormat="1" applyFont="1" applyFill="1" applyBorder="1" applyAlignment="1" applyProtection="1">
      <alignment horizontal="center" vertical="center" wrapText="1"/>
      <protection/>
    </xf>
    <xf numFmtId="176" fontId="6" fillId="0" borderId="15"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76" fontId="7" fillId="0" borderId="15" xfId="0" applyNumberFormat="1" applyFont="1" applyBorder="1" applyAlignment="1">
      <alignment horizontal="center" vertical="center" wrapText="1"/>
    </xf>
    <xf numFmtId="0" fontId="6" fillId="0" borderId="10"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0" fontId="2" fillId="0" borderId="13" xfId="0" applyFont="1" applyFill="1" applyBorder="1" applyAlignment="1">
      <alignment horizontal="left" vertical="center" shrinkToFit="1"/>
    </xf>
    <xf numFmtId="179" fontId="6" fillId="0" borderId="10" xfId="0" applyNumberFormat="1" applyFont="1" applyFill="1" applyBorder="1" applyAlignment="1" applyProtection="1">
      <alignment horizontal="center" vertical="center" wrapText="1"/>
      <protection/>
    </xf>
    <xf numFmtId="176" fontId="7" fillId="0" borderId="17" xfId="0" applyNumberFormat="1" applyFont="1" applyBorder="1" applyAlignment="1">
      <alignment horizontal="left" vertical="center" wrapText="1"/>
    </xf>
    <xf numFmtId="176" fontId="3" fillId="0" borderId="17" xfId="0" applyNumberFormat="1" applyFont="1" applyBorder="1" applyAlignment="1">
      <alignment horizontal="left" vertical="center" wrapText="1"/>
    </xf>
    <xf numFmtId="176" fontId="3" fillId="0" borderId="0" xfId="0" applyNumberFormat="1" applyFont="1" applyAlignment="1">
      <alignment/>
    </xf>
    <xf numFmtId="0" fontId="8" fillId="0" borderId="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0" fontId="42" fillId="0" borderId="0" xfId="0" applyNumberFormat="1" applyFont="1" applyFill="1" applyBorder="1" applyAlignment="1" applyProtection="1">
      <alignment horizontal="center" vertical="center"/>
      <protection/>
    </xf>
    <xf numFmtId="0" fontId="43" fillId="0" borderId="0" xfId="0" applyFont="1" applyAlignment="1">
      <alignment/>
    </xf>
    <xf numFmtId="0" fontId="36" fillId="0" borderId="0" xfId="0" applyNumberFormat="1" applyFont="1" applyFill="1" applyBorder="1" applyAlignment="1" applyProtection="1">
      <alignment horizontal="right" vertical="center"/>
      <protection/>
    </xf>
    <xf numFmtId="176" fontId="6"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6" fillId="0" borderId="0" xfId="0" applyNumberFormat="1" applyFont="1" applyFill="1" applyBorder="1" applyAlignment="1" applyProtection="1">
      <alignment horizontal="center" vertical="center" wrapText="1"/>
      <protection/>
    </xf>
    <xf numFmtId="0" fontId="43" fillId="0" borderId="0" xfId="0" applyFont="1" applyAlignment="1">
      <alignment vertical="center" wrapText="1"/>
    </xf>
    <xf numFmtId="0" fontId="43" fillId="0" borderId="0" xfId="0" applyFont="1" applyAlignment="1">
      <alignment wrapText="1"/>
    </xf>
    <xf numFmtId="0" fontId="36" fillId="0" borderId="19" xfId="0" applyNumberFormat="1" applyFont="1" applyFill="1" applyBorder="1" applyAlignment="1" applyProtection="1">
      <alignment horizontal="right" vertical="center" wrapText="1"/>
      <protection/>
    </xf>
    <xf numFmtId="176" fontId="6" fillId="0" borderId="12" xfId="0" applyNumberFormat="1" applyFont="1" applyFill="1" applyBorder="1" applyAlignment="1" applyProtection="1">
      <alignment horizontal="center" vertical="center" wrapText="1"/>
      <protection/>
    </xf>
    <xf numFmtId="176" fontId="6" fillId="0" borderId="13" xfId="0" applyNumberFormat="1" applyFont="1" applyFill="1" applyBorder="1" applyAlignment="1" applyProtection="1">
      <alignment horizontal="center" vertical="center" wrapText="1"/>
      <protection/>
    </xf>
    <xf numFmtId="0" fontId="36" fillId="0" borderId="10" xfId="0" applyNumberFormat="1" applyFont="1" applyFill="1" applyBorder="1" applyAlignment="1" applyProtection="1">
      <alignment horizontal="center" vertical="center" wrapText="1"/>
      <protection/>
    </xf>
    <xf numFmtId="0" fontId="7"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0" xfId="0" applyFont="1" applyFill="1" applyBorder="1" applyAlignment="1">
      <alignment horizontal="center" vertical="center" wrapText="1"/>
    </xf>
    <xf numFmtId="4" fontId="2" fillId="0" borderId="10" xfId="0" applyNumberFormat="1" applyFont="1" applyFill="1" applyBorder="1" applyAlignment="1">
      <alignment horizontal="right" vertical="center" shrinkToFit="1"/>
    </xf>
    <xf numFmtId="176" fontId="7" fillId="0" borderId="10" xfId="0" applyNumberFormat="1" applyFont="1" applyBorder="1" applyAlignment="1">
      <alignment horizontal="center" vertical="center" wrapText="1"/>
    </xf>
    <xf numFmtId="0" fontId="3" fillId="0" borderId="0" xfId="0" applyFont="1" applyBorder="1" applyAlignment="1">
      <alignment horizontal="left" vertical="center" wrapText="1"/>
    </xf>
    <xf numFmtId="0" fontId="15" fillId="0" borderId="0" xfId="0" applyFont="1" applyAlignment="1">
      <alignment/>
    </xf>
    <xf numFmtId="0" fontId="43" fillId="0" borderId="10" xfId="0" applyFont="1" applyFill="1" applyBorder="1" applyAlignment="1">
      <alignment horizontal="centerContinuous" vertical="center" wrapText="1"/>
    </xf>
    <xf numFmtId="0" fontId="0" fillId="0" borderId="0" xfId="0" applyFont="1" applyFill="1" applyAlignment="1">
      <alignment/>
    </xf>
    <xf numFmtId="176" fontId="8" fillId="0" borderId="0" xfId="0" applyNumberFormat="1" applyFont="1" applyFill="1" applyAlignment="1">
      <alignment horizontal="center"/>
    </xf>
    <xf numFmtId="176" fontId="6" fillId="0" borderId="0" xfId="0" applyNumberFormat="1" applyFont="1" applyFill="1" applyAlignment="1">
      <alignment horizontal="center"/>
    </xf>
    <xf numFmtId="176" fontId="6" fillId="0" borderId="21" xfId="0" applyNumberFormat="1" applyFont="1" applyFill="1" applyBorder="1" applyAlignment="1">
      <alignment horizontal="center" vertical="center"/>
    </xf>
    <xf numFmtId="176" fontId="6" fillId="0" borderId="22" xfId="0" applyNumberFormat="1" applyFont="1" applyFill="1" applyBorder="1" applyAlignment="1">
      <alignment horizontal="center" vertical="center"/>
    </xf>
    <xf numFmtId="176" fontId="6" fillId="0" borderId="23" xfId="0" applyNumberFormat="1" applyFont="1" applyFill="1" applyBorder="1" applyAlignment="1">
      <alignment horizontal="center" vertical="center" wrapText="1"/>
    </xf>
    <xf numFmtId="176" fontId="6" fillId="0" borderId="24" xfId="0" applyNumberFormat="1" applyFont="1" applyFill="1" applyBorder="1" applyAlignment="1">
      <alignment horizontal="center" vertical="center" wrapText="1"/>
    </xf>
    <xf numFmtId="176" fontId="6" fillId="0" borderId="24" xfId="0" applyNumberFormat="1" applyFont="1" applyFill="1" applyBorder="1" applyAlignment="1">
      <alignment horizontal="center" vertical="center"/>
    </xf>
    <xf numFmtId="0" fontId="6" fillId="0" borderId="24" xfId="0" applyNumberFormat="1" applyFont="1" applyFill="1" applyBorder="1" applyAlignment="1">
      <alignment horizontal="center" vertical="center" wrapText="1"/>
    </xf>
    <xf numFmtId="176" fontId="6" fillId="0" borderId="23" xfId="0" applyNumberFormat="1" applyFont="1" applyFill="1" applyBorder="1" applyAlignment="1">
      <alignment horizontal="center" vertical="center"/>
    </xf>
    <xf numFmtId="176" fontId="6" fillId="0" borderId="23" xfId="0" applyNumberFormat="1" applyFont="1" applyFill="1" applyBorder="1" applyAlignment="1">
      <alignment horizontal="left" vertical="center"/>
    </xf>
    <xf numFmtId="4" fontId="2" fillId="25" borderId="24" xfId="0" applyNumberFormat="1" applyFont="1" applyFill="1" applyBorder="1" applyAlignment="1">
      <alignment horizontal="right" vertical="center" shrinkToFit="1"/>
    </xf>
    <xf numFmtId="0" fontId="6" fillId="0" borderId="24" xfId="0" applyNumberFormat="1" applyFont="1" applyFill="1" applyBorder="1" applyAlignment="1">
      <alignment horizontal="center" vertical="center"/>
    </xf>
    <xf numFmtId="0" fontId="2" fillId="0" borderId="24" xfId="0" applyFont="1" applyFill="1" applyBorder="1" applyAlignment="1">
      <alignment horizontal="right" vertical="center" shrinkToFit="1"/>
    </xf>
    <xf numFmtId="176" fontId="6" fillId="0" borderId="24" xfId="0" applyNumberFormat="1" applyFont="1" applyFill="1" applyBorder="1" applyAlignment="1">
      <alignment horizontal="left" vertical="center"/>
    </xf>
    <xf numFmtId="0" fontId="6" fillId="0" borderId="24" xfId="0" applyFont="1" applyFill="1" applyBorder="1" applyAlignment="1">
      <alignment horizontal="right" vertical="center" shrinkToFit="1"/>
    </xf>
    <xf numFmtId="4" fontId="2" fillId="25" borderId="10" xfId="0" applyNumberFormat="1" applyFont="1" applyFill="1" applyBorder="1" applyAlignment="1">
      <alignment horizontal="right" vertical="center" shrinkToFit="1"/>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9" xfId="0" applyFont="1" applyFill="1" applyBorder="1" applyAlignment="1">
      <alignment horizontal="left" vertical="center"/>
    </xf>
    <xf numFmtId="0" fontId="6" fillId="0" borderId="0" xfId="0" applyFont="1" applyFill="1" applyBorder="1" applyAlignment="1">
      <alignment horizontal="left" vertical="center"/>
    </xf>
    <xf numFmtId="176" fontId="6" fillId="0" borderId="0" xfId="0" applyNumberFormat="1" applyFont="1" applyFill="1" applyAlignment="1">
      <alignment horizontal="right"/>
    </xf>
    <xf numFmtId="176" fontId="0" fillId="0" borderId="0" xfId="0" applyNumberFormat="1" applyFont="1" applyFill="1" applyAlignment="1">
      <alignment/>
    </xf>
    <xf numFmtId="0" fontId="0" fillId="0" borderId="0" xfId="0" applyFont="1" applyFill="1" applyAlignment="1">
      <alignment horizontal="center" vertical="center"/>
    </xf>
    <xf numFmtId="0" fontId="0" fillId="0" borderId="0" xfId="68" applyFont="1" applyFill="1" applyAlignment="1">
      <alignment vertical="center"/>
      <protection/>
    </xf>
    <xf numFmtId="0" fontId="0" fillId="0" borderId="0" xfId="68" applyFill="1" applyAlignment="1">
      <alignment vertical="center"/>
      <protection/>
    </xf>
    <xf numFmtId="176" fontId="6" fillId="0" borderId="21" xfId="0" applyNumberFormat="1" applyFont="1" applyFill="1" applyBorder="1" applyAlignment="1">
      <alignment horizontal="center" vertical="center" shrinkToFit="1"/>
    </xf>
    <xf numFmtId="176" fontId="6" fillId="0" borderId="22" xfId="0" applyNumberFormat="1" applyFont="1" applyFill="1" applyBorder="1" applyAlignment="1">
      <alignment horizontal="center" vertical="center" shrinkToFit="1"/>
    </xf>
    <xf numFmtId="176" fontId="6" fillId="0" borderId="24" xfId="0" applyNumberFormat="1" applyFont="1" applyFill="1" applyBorder="1" applyAlignment="1">
      <alignment horizontal="center" vertical="center" shrinkToFit="1"/>
    </xf>
    <xf numFmtId="176" fontId="6" fillId="0" borderId="23" xfId="0" applyNumberFormat="1" applyFont="1" applyFill="1" applyBorder="1" applyAlignment="1">
      <alignment horizontal="center" vertical="center" shrinkToFit="1"/>
    </xf>
    <xf numFmtId="0" fontId="2" fillId="24" borderId="11" xfId="0" applyFont="1" applyFill="1" applyBorder="1" applyAlignment="1">
      <alignment horizontal="left" vertical="center" shrinkToFit="1"/>
    </xf>
    <xf numFmtId="0" fontId="2" fillId="24" borderId="12" xfId="0" applyFont="1" applyFill="1" applyBorder="1" applyAlignment="1">
      <alignment horizontal="left" vertical="center" shrinkToFit="1"/>
    </xf>
    <xf numFmtId="0" fontId="2" fillId="24" borderId="13" xfId="0" applyFont="1" applyFill="1" applyBorder="1" applyAlignment="1">
      <alignment horizontal="left" vertical="center" shrinkToFit="1"/>
    </xf>
    <xf numFmtId="0" fontId="2" fillId="24" borderId="10" xfId="0" applyFont="1" applyFill="1" applyBorder="1" applyAlignment="1">
      <alignment horizontal="left" vertical="center" shrinkToFit="1"/>
    </xf>
    <xf numFmtId="176" fontId="7" fillId="0" borderId="17" xfId="0" applyNumberFormat="1" applyFont="1" applyFill="1" applyBorder="1" applyAlignment="1">
      <alignment horizontal="left" vertical="center"/>
    </xf>
    <xf numFmtId="176" fontId="0" fillId="0" borderId="0" xfId="68" applyNumberFormat="1" applyFill="1" applyAlignment="1">
      <alignment vertical="center"/>
      <protection/>
    </xf>
    <xf numFmtId="0" fontId="2" fillId="0" borderId="11"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10" xfId="0" applyFont="1" applyFill="1" applyBorder="1" applyAlignment="1">
      <alignment horizontal="left" vertical="center" shrinkToFit="1"/>
    </xf>
    <xf numFmtId="176" fontId="7" fillId="0" borderId="0" xfId="68" applyNumberFormat="1" applyFont="1" applyFill="1" applyBorder="1" applyAlignment="1">
      <alignment horizontal="left" vertical="center"/>
      <protection/>
    </xf>
    <xf numFmtId="176" fontId="7" fillId="0" borderId="0" xfId="68" applyNumberFormat="1" applyFont="1" applyFill="1" applyAlignment="1">
      <alignment vertical="center"/>
      <protection/>
    </xf>
    <xf numFmtId="176" fontId="6" fillId="0" borderId="10" xfId="0" applyNumberFormat="1" applyFont="1" applyFill="1" applyBorder="1" applyAlignment="1">
      <alignment horizontal="left" vertical="center" wrapText="1" shrinkToFit="1"/>
    </xf>
    <xf numFmtId="0" fontId="7" fillId="0" borderId="0" xfId="68" applyFont="1" applyFill="1" applyAlignment="1">
      <alignment vertical="center"/>
      <protection/>
    </xf>
    <xf numFmtId="0" fontId="7" fillId="0" borderId="0" xfId="68" applyFont="1" applyFill="1" applyBorder="1" applyAlignment="1">
      <alignment horizontal="left" vertical="center"/>
      <protection/>
    </xf>
    <xf numFmtId="0" fontId="7" fillId="0" borderId="0" xfId="15" applyFont="1" applyFill="1" applyAlignment="1">
      <alignment horizontal="right" vertical="center"/>
      <protection/>
    </xf>
    <xf numFmtId="176" fontId="0" fillId="0" borderId="0" xfId="68" applyNumberFormat="1" applyFont="1" applyFill="1" applyAlignment="1">
      <alignment vertical="center"/>
      <protection/>
    </xf>
    <xf numFmtId="176" fontId="7" fillId="0" borderId="0" xfId="15" applyNumberFormat="1" applyFont="1" applyFill="1" applyBorder="1" applyAlignment="1">
      <alignment horizontal="right" vertical="center"/>
      <protection/>
    </xf>
    <xf numFmtId="176" fontId="7" fillId="0" borderId="0" xfId="15" applyNumberFormat="1" applyFont="1" applyFill="1" applyAlignment="1">
      <alignment horizontal="right" vertical="center"/>
      <protection/>
    </xf>
    <xf numFmtId="0" fontId="6" fillId="0" borderId="24" xfId="0" applyNumberFormat="1" applyFont="1" applyFill="1" applyBorder="1" applyAlignment="1">
      <alignment horizontal="center" vertical="center" shrinkToFit="1"/>
    </xf>
    <xf numFmtId="0" fontId="7" fillId="0" borderId="0" xfId="15" applyNumberFormat="1" applyFont="1" applyFill="1" applyBorder="1" applyAlignment="1">
      <alignment horizontal="right" vertical="center"/>
      <protection/>
    </xf>
    <xf numFmtId="4" fontId="2" fillId="25" borderId="24" xfId="0" applyNumberFormat="1" applyFont="1" applyFill="1" applyBorder="1" applyAlignment="1">
      <alignment horizontal="right" vertical="center"/>
    </xf>
    <xf numFmtId="0" fontId="2" fillId="25" borderId="24" xfId="0" applyFont="1" applyFill="1" applyBorder="1" applyAlignment="1">
      <alignment horizontal="right" vertical="center"/>
    </xf>
    <xf numFmtId="0" fontId="2" fillId="25" borderId="24" xfId="0" applyFont="1" applyFill="1" applyBorder="1" applyAlignment="1">
      <alignment horizontal="right" vertical="center" shrinkToFit="1"/>
    </xf>
    <xf numFmtId="0" fontId="7" fillId="0" borderId="0" xfId="15" applyFont="1" applyFill="1" applyBorder="1" applyAlignment="1">
      <alignment horizontal="right" vertical="center"/>
      <protection/>
    </xf>
    <xf numFmtId="176" fontId="6" fillId="0" borderId="26" xfId="0" applyNumberFormat="1" applyFont="1" applyFill="1" applyBorder="1" applyAlignment="1">
      <alignment horizontal="center" vertical="center" shrinkToFit="1"/>
    </xf>
    <xf numFmtId="4" fontId="2" fillId="25" borderId="26" xfId="0" applyNumberFormat="1" applyFont="1" applyFill="1" applyBorder="1" applyAlignment="1">
      <alignment horizontal="right" vertical="center" shrinkToFit="1"/>
    </xf>
    <xf numFmtId="0" fontId="10" fillId="0" borderId="11" xfId="0" applyNumberFormat="1" applyFont="1" applyFill="1" applyBorder="1" applyAlignment="1" quotePrefix="1">
      <alignment horizontal="center" vertical="center" wrapText="1"/>
    </xf>
  </cellXfs>
  <cellStyles count="55">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事业单位部门决算报表（讨论稿）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_04-分类改革-预算表"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8"/>
  <sheetViews>
    <sheetView workbookViewId="0" topLeftCell="A1">
      <selection activeCell="B9" sqref="B9"/>
    </sheetView>
  </sheetViews>
  <sheetFormatPr defaultColWidth="8.625" defaultRowHeight="14.25"/>
  <cols>
    <col min="1" max="1" width="30.50390625" style="280" customWidth="1"/>
    <col min="2" max="2" width="6.50390625" style="280" customWidth="1"/>
    <col min="3" max="3" width="11.25390625" style="280" customWidth="1"/>
    <col min="4" max="4" width="29.125" style="280" customWidth="1"/>
    <col min="5" max="5" width="7.625" style="280" customWidth="1"/>
    <col min="6" max="6" width="12.625" style="280" customWidth="1"/>
    <col min="7" max="32" width="9.00390625" style="280" bestFit="1" customWidth="1"/>
    <col min="33" max="16384" width="8.625" style="280" customWidth="1"/>
  </cols>
  <sheetData>
    <row r="1" spans="1:10" ht="22.5" customHeight="1">
      <c r="A1" s="257" t="s">
        <v>0</v>
      </c>
      <c r="B1" s="257"/>
      <c r="C1" s="257"/>
      <c r="D1" s="257"/>
      <c r="E1" s="257"/>
      <c r="F1" s="257"/>
      <c r="G1" s="301"/>
      <c r="H1" s="301"/>
      <c r="I1" s="301"/>
      <c r="J1" s="301"/>
    </row>
    <row r="2" spans="1:10" s="298" customFormat="1" ht="18.75" customHeight="1">
      <c r="A2" s="108"/>
      <c r="B2" s="108"/>
      <c r="C2" s="108"/>
      <c r="D2" s="108"/>
      <c r="E2" s="108"/>
      <c r="F2" s="277" t="s">
        <v>1</v>
      </c>
      <c r="G2" s="296"/>
      <c r="H2" s="296"/>
      <c r="I2" s="296"/>
      <c r="J2" s="296"/>
    </row>
    <row r="3" spans="1:10" s="298" customFormat="1" ht="21" customHeight="1">
      <c r="A3" s="108" t="s">
        <v>2</v>
      </c>
      <c r="B3" s="108"/>
      <c r="C3" s="258"/>
      <c r="D3" s="108"/>
      <c r="E3" s="108"/>
      <c r="F3" s="277" t="s">
        <v>3</v>
      </c>
      <c r="G3" s="296"/>
      <c r="H3" s="296"/>
      <c r="I3" s="296"/>
      <c r="J3" s="296"/>
    </row>
    <row r="4" spans="1:10" s="300" customFormat="1" ht="18" customHeight="1">
      <c r="A4" s="282" t="s">
        <v>4</v>
      </c>
      <c r="B4" s="283"/>
      <c r="C4" s="283"/>
      <c r="D4" s="283" t="s">
        <v>5</v>
      </c>
      <c r="E4" s="283"/>
      <c r="F4" s="283"/>
      <c r="G4" s="302"/>
      <c r="H4" s="303"/>
      <c r="I4" s="303"/>
      <c r="J4" s="303"/>
    </row>
    <row r="5" spans="1:10" s="300" customFormat="1" ht="18" customHeight="1">
      <c r="A5" s="285" t="s">
        <v>6</v>
      </c>
      <c r="B5" s="284" t="s">
        <v>7</v>
      </c>
      <c r="C5" s="284" t="s">
        <v>8</v>
      </c>
      <c r="D5" s="284" t="s">
        <v>9</v>
      </c>
      <c r="E5" s="284" t="s">
        <v>7</v>
      </c>
      <c r="F5" s="284" t="s">
        <v>8</v>
      </c>
      <c r="G5" s="302"/>
      <c r="H5" s="303"/>
      <c r="I5" s="303"/>
      <c r="J5" s="303"/>
    </row>
    <row r="6" spans="1:10" s="300" customFormat="1" ht="18" customHeight="1">
      <c r="A6" s="285" t="s">
        <v>10</v>
      </c>
      <c r="B6" s="284"/>
      <c r="C6" s="304">
        <v>1</v>
      </c>
      <c r="D6" s="304" t="s">
        <v>10</v>
      </c>
      <c r="E6" s="304" t="s">
        <v>11</v>
      </c>
      <c r="F6" s="304">
        <v>2</v>
      </c>
      <c r="G6" s="305"/>
      <c r="H6" s="303"/>
      <c r="I6" s="303"/>
      <c r="J6" s="303"/>
    </row>
    <row r="7" spans="1:10" s="300" customFormat="1" ht="18" customHeight="1">
      <c r="A7" s="186" t="s">
        <v>12</v>
      </c>
      <c r="B7" s="284" t="s">
        <v>13</v>
      </c>
      <c r="C7" s="267">
        <v>3608.23</v>
      </c>
      <c r="D7" s="187" t="s">
        <v>14</v>
      </c>
      <c r="E7" s="304">
        <v>31</v>
      </c>
      <c r="F7" s="267">
        <v>2895.83</v>
      </c>
      <c r="G7" s="302"/>
      <c r="H7" s="303"/>
      <c r="I7" s="303"/>
      <c r="J7" s="303"/>
    </row>
    <row r="8" spans="1:10" s="300" customFormat="1" ht="19.5" customHeight="1">
      <c r="A8" s="186" t="s">
        <v>15</v>
      </c>
      <c r="B8" s="284" t="s">
        <v>16</v>
      </c>
      <c r="C8" s="267"/>
      <c r="D8" s="187" t="s">
        <v>17</v>
      </c>
      <c r="E8" s="304">
        <v>32</v>
      </c>
      <c r="F8" s="267"/>
      <c r="G8" s="302"/>
      <c r="H8" s="303"/>
      <c r="I8" s="303"/>
      <c r="J8" s="303"/>
    </row>
    <row r="9" spans="1:10" s="300" customFormat="1" ht="18" customHeight="1">
      <c r="A9" s="186" t="s">
        <v>18</v>
      </c>
      <c r="B9" s="284" t="s">
        <v>19</v>
      </c>
      <c r="C9" s="306"/>
      <c r="D9" s="187" t="s">
        <v>20</v>
      </c>
      <c r="E9" s="304">
        <v>33</v>
      </c>
      <c r="F9" s="267"/>
      <c r="G9" s="302"/>
      <c r="H9" s="303"/>
      <c r="I9" s="303"/>
      <c r="J9" s="303"/>
    </row>
    <row r="10" spans="1:10" s="300" customFormat="1" ht="18" customHeight="1">
      <c r="A10" s="186" t="s">
        <v>21</v>
      </c>
      <c r="B10" s="284" t="s">
        <v>22</v>
      </c>
      <c r="C10" s="306"/>
      <c r="D10" s="187" t="s">
        <v>23</v>
      </c>
      <c r="E10" s="304">
        <v>34</v>
      </c>
      <c r="F10" s="267"/>
      <c r="G10" s="302"/>
      <c r="H10" s="303"/>
      <c r="I10" s="303"/>
      <c r="J10" s="303"/>
    </row>
    <row r="11" spans="1:10" s="300" customFormat="1" ht="18" customHeight="1">
      <c r="A11" s="186" t="s">
        <v>24</v>
      </c>
      <c r="B11" s="284" t="s">
        <v>25</v>
      </c>
      <c r="C11" s="306"/>
      <c r="D11" s="187" t="s">
        <v>26</v>
      </c>
      <c r="E11" s="304">
        <v>35</v>
      </c>
      <c r="F11" s="267"/>
      <c r="G11" s="302"/>
      <c r="H11" s="303"/>
      <c r="I11" s="303"/>
      <c r="J11" s="303"/>
    </row>
    <row r="12" spans="1:10" s="300" customFormat="1" ht="18" customHeight="1">
      <c r="A12" s="186" t="s">
        <v>27</v>
      </c>
      <c r="B12" s="284" t="s">
        <v>28</v>
      </c>
      <c r="C12" s="306"/>
      <c r="D12" s="187" t="s">
        <v>29</v>
      </c>
      <c r="E12" s="304">
        <v>36</v>
      </c>
      <c r="F12" s="267"/>
      <c r="G12" s="302"/>
      <c r="H12" s="303"/>
      <c r="I12" s="303"/>
      <c r="J12" s="303"/>
    </row>
    <row r="13" spans="1:10" s="300" customFormat="1" ht="18" customHeight="1">
      <c r="A13" s="186" t="s">
        <v>30</v>
      </c>
      <c r="B13" s="284" t="s">
        <v>31</v>
      </c>
      <c r="C13" s="306"/>
      <c r="D13" s="187" t="s">
        <v>32</v>
      </c>
      <c r="E13" s="304">
        <v>37</v>
      </c>
      <c r="F13" s="267"/>
      <c r="G13" s="302"/>
      <c r="H13" s="303"/>
      <c r="I13" s="303"/>
      <c r="J13" s="303"/>
    </row>
    <row r="14" spans="1:10" s="300" customFormat="1" ht="18" customHeight="1">
      <c r="A14" s="266" t="s">
        <v>33</v>
      </c>
      <c r="B14" s="284" t="s">
        <v>34</v>
      </c>
      <c r="C14" s="307"/>
      <c r="D14" s="187" t="s">
        <v>35</v>
      </c>
      <c r="E14" s="304">
        <v>38</v>
      </c>
      <c r="F14" s="267">
        <v>354.56</v>
      </c>
      <c r="G14" s="302"/>
      <c r="H14" s="303"/>
      <c r="I14" s="303"/>
      <c r="J14" s="303"/>
    </row>
    <row r="15" spans="1:10" s="300" customFormat="1" ht="18" customHeight="1">
      <c r="A15" s="186" t="s">
        <v>11</v>
      </c>
      <c r="B15" s="284" t="s">
        <v>36</v>
      </c>
      <c r="C15" s="307"/>
      <c r="D15" s="187" t="s">
        <v>37</v>
      </c>
      <c r="E15" s="304">
        <v>39</v>
      </c>
      <c r="F15" s="267">
        <v>126.87</v>
      </c>
      <c r="G15" s="302"/>
      <c r="H15" s="303"/>
      <c r="I15" s="303"/>
      <c r="J15" s="303"/>
    </row>
    <row r="16" spans="1:10" s="300" customFormat="1" ht="18" customHeight="1">
      <c r="A16" s="186" t="s">
        <v>11</v>
      </c>
      <c r="B16" s="284" t="s">
        <v>38</v>
      </c>
      <c r="C16" s="307"/>
      <c r="D16" s="187" t="s">
        <v>39</v>
      </c>
      <c r="E16" s="304">
        <v>40</v>
      </c>
      <c r="F16" s="267"/>
      <c r="G16" s="302"/>
      <c r="H16" s="303"/>
      <c r="I16" s="303"/>
      <c r="J16" s="303"/>
    </row>
    <row r="17" spans="1:10" s="300" customFormat="1" ht="18" customHeight="1">
      <c r="A17" s="186" t="s">
        <v>11</v>
      </c>
      <c r="B17" s="284" t="s">
        <v>40</v>
      </c>
      <c r="C17" s="308"/>
      <c r="D17" s="187" t="s">
        <v>41</v>
      </c>
      <c r="E17" s="304">
        <v>41</v>
      </c>
      <c r="F17" s="267"/>
      <c r="G17" s="302"/>
      <c r="H17" s="303"/>
      <c r="I17" s="303"/>
      <c r="J17" s="303"/>
    </row>
    <row r="18" spans="1:10" s="300" customFormat="1" ht="18" customHeight="1">
      <c r="A18" s="186" t="s">
        <v>11</v>
      </c>
      <c r="B18" s="284" t="s">
        <v>42</v>
      </c>
      <c r="C18" s="308"/>
      <c r="D18" s="187" t="s">
        <v>43</v>
      </c>
      <c r="E18" s="304">
        <v>42</v>
      </c>
      <c r="F18" s="267"/>
      <c r="G18" s="302"/>
      <c r="H18" s="303"/>
      <c r="I18" s="303"/>
      <c r="J18" s="303"/>
    </row>
    <row r="19" spans="1:10" s="300" customFormat="1" ht="18" customHeight="1">
      <c r="A19" s="186" t="s">
        <v>11</v>
      </c>
      <c r="B19" s="284" t="s">
        <v>44</v>
      </c>
      <c r="C19" s="308"/>
      <c r="D19" s="187" t="s">
        <v>45</v>
      </c>
      <c r="E19" s="304">
        <v>43</v>
      </c>
      <c r="F19" s="267"/>
      <c r="G19" s="302"/>
      <c r="H19" s="303"/>
      <c r="I19" s="303"/>
      <c r="J19" s="303"/>
    </row>
    <row r="20" spans="1:10" s="300" customFormat="1" ht="18" customHeight="1">
      <c r="A20" s="186" t="s">
        <v>11</v>
      </c>
      <c r="B20" s="284" t="s">
        <v>46</v>
      </c>
      <c r="C20" s="308"/>
      <c r="D20" s="187" t="s">
        <v>47</v>
      </c>
      <c r="E20" s="304">
        <v>44</v>
      </c>
      <c r="F20" s="267"/>
      <c r="G20" s="302"/>
      <c r="H20" s="303"/>
      <c r="I20" s="303"/>
      <c r="J20" s="303"/>
    </row>
    <row r="21" spans="1:10" s="300" customFormat="1" ht="18" customHeight="1">
      <c r="A21" s="186" t="s">
        <v>11</v>
      </c>
      <c r="B21" s="284" t="s">
        <v>48</v>
      </c>
      <c r="C21" s="308"/>
      <c r="D21" s="187" t="s">
        <v>49</v>
      </c>
      <c r="E21" s="304">
        <v>45</v>
      </c>
      <c r="F21" s="267"/>
      <c r="G21" s="302"/>
      <c r="H21" s="303"/>
      <c r="I21" s="303"/>
      <c r="J21" s="303"/>
    </row>
    <row r="22" spans="1:7" s="300" customFormat="1" ht="18" customHeight="1">
      <c r="A22" s="186" t="s">
        <v>11</v>
      </c>
      <c r="B22" s="284" t="s">
        <v>50</v>
      </c>
      <c r="C22" s="308"/>
      <c r="D22" s="187" t="s">
        <v>51</v>
      </c>
      <c r="E22" s="304">
        <v>46</v>
      </c>
      <c r="F22" s="267"/>
      <c r="G22" s="309"/>
    </row>
    <row r="23" spans="1:7" s="300" customFormat="1" ht="18" customHeight="1">
      <c r="A23" s="186" t="s">
        <v>11</v>
      </c>
      <c r="B23" s="284" t="s">
        <v>52</v>
      </c>
      <c r="C23" s="308"/>
      <c r="D23" s="187" t="s">
        <v>53</v>
      </c>
      <c r="E23" s="304">
        <v>47</v>
      </c>
      <c r="F23" s="267"/>
      <c r="G23" s="309"/>
    </row>
    <row r="24" spans="1:7" s="300" customFormat="1" ht="18" customHeight="1">
      <c r="A24" s="186" t="s">
        <v>11</v>
      </c>
      <c r="B24" s="284" t="s">
        <v>54</v>
      </c>
      <c r="C24" s="308"/>
      <c r="D24" s="187" t="s">
        <v>55</v>
      </c>
      <c r="E24" s="304">
        <v>48</v>
      </c>
      <c r="F24" s="267"/>
      <c r="G24" s="309"/>
    </row>
    <row r="25" spans="1:7" s="300" customFormat="1" ht="18" customHeight="1">
      <c r="A25" s="186" t="s">
        <v>11</v>
      </c>
      <c r="B25" s="284" t="s">
        <v>56</v>
      </c>
      <c r="C25" s="308"/>
      <c r="D25" s="187" t="s">
        <v>57</v>
      </c>
      <c r="E25" s="304">
        <v>49</v>
      </c>
      <c r="F25" s="267">
        <v>231.41</v>
      </c>
      <c r="G25" s="309"/>
    </row>
    <row r="26" spans="1:7" s="300" customFormat="1" ht="18" customHeight="1">
      <c r="A26" s="186" t="s">
        <v>11</v>
      </c>
      <c r="B26" s="284" t="s">
        <v>58</v>
      </c>
      <c r="C26" s="308"/>
      <c r="D26" s="187" t="s">
        <v>59</v>
      </c>
      <c r="E26" s="304">
        <v>50</v>
      </c>
      <c r="F26" s="267"/>
      <c r="G26" s="309"/>
    </row>
    <row r="27" spans="1:7" s="300" customFormat="1" ht="18" customHeight="1">
      <c r="A27" s="186"/>
      <c r="B27" s="284" t="s">
        <v>60</v>
      </c>
      <c r="C27" s="308"/>
      <c r="D27" s="187" t="s">
        <v>61</v>
      </c>
      <c r="E27" s="304">
        <v>51</v>
      </c>
      <c r="F27" s="267"/>
      <c r="G27" s="309"/>
    </row>
    <row r="28" spans="1:7" s="300" customFormat="1" ht="18" customHeight="1">
      <c r="A28" s="186" t="s">
        <v>11</v>
      </c>
      <c r="B28" s="284" t="s">
        <v>62</v>
      </c>
      <c r="C28" s="308"/>
      <c r="D28" s="187" t="s">
        <v>63</v>
      </c>
      <c r="E28" s="304">
        <v>52</v>
      </c>
      <c r="F28" s="267"/>
      <c r="G28" s="309"/>
    </row>
    <row r="29" spans="1:7" s="300" customFormat="1" ht="18" customHeight="1">
      <c r="A29" s="186" t="s">
        <v>11</v>
      </c>
      <c r="B29" s="284" t="s">
        <v>64</v>
      </c>
      <c r="C29" s="308"/>
      <c r="D29" s="187" t="s">
        <v>65</v>
      </c>
      <c r="E29" s="304">
        <v>53</v>
      </c>
      <c r="F29" s="267"/>
      <c r="G29" s="309"/>
    </row>
    <row r="30" spans="1:7" s="300" customFormat="1" ht="18" customHeight="1">
      <c r="A30" s="186" t="s">
        <v>11</v>
      </c>
      <c r="B30" s="284" t="s">
        <v>66</v>
      </c>
      <c r="C30" s="308"/>
      <c r="D30" s="187" t="s">
        <v>67</v>
      </c>
      <c r="E30" s="304">
        <v>54</v>
      </c>
      <c r="F30" s="267"/>
      <c r="G30" s="309"/>
    </row>
    <row r="31" spans="1:7" s="300" customFormat="1" ht="18" customHeight="1">
      <c r="A31" s="186"/>
      <c r="B31" s="284" t="s">
        <v>68</v>
      </c>
      <c r="C31" s="308"/>
      <c r="D31" s="187" t="s">
        <v>69</v>
      </c>
      <c r="E31" s="304">
        <v>55</v>
      </c>
      <c r="F31" s="267"/>
      <c r="G31" s="309"/>
    </row>
    <row r="32" spans="1:7" s="300" customFormat="1" ht="18" customHeight="1">
      <c r="A32" s="186"/>
      <c r="B32" s="284" t="s">
        <v>70</v>
      </c>
      <c r="C32" s="308"/>
      <c r="D32" s="187" t="s">
        <v>71</v>
      </c>
      <c r="E32" s="304">
        <v>56</v>
      </c>
      <c r="F32" s="267"/>
      <c r="G32" s="309"/>
    </row>
    <row r="33" spans="1:7" s="300" customFormat="1" ht="18" customHeight="1">
      <c r="A33" s="285" t="s">
        <v>72</v>
      </c>
      <c r="B33" s="284" t="s">
        <v>73</v>
      </c>
      <c r="C33" s="267">
        <v>3608.23</v>
      </c>
      <c r="D33" s="284" t="s">
        <v>74</v>
      </c>
      <c r="E33" s="304">
        <v>57</v>
      </c>
      <c r="F33" s="267">
        <v>3608.67</v>
      </c>
      <c r="G33" s="309"/>
    </row>
    <row r="34" spans="1:7" s="300" customFormat="1" ht="18" customHeight="1">
      <c r="A34" s="192" t="s">
        <v>75</v>
      </c>
      <c r="B34" s="310" t="s">
        <v>76</v>
      </c>
      <c r="C34" s="311"/>
      <c r="D34" s="193" t="s">
        <v>77</v>
      </c>
      <c r="E34" s="304">
        <v>58</v>
      </c>
      <c r="F34" s="311"/>
      <c r="G34" s="309"/>
    </row>
    <row r="35" spans="1:7" s="300" customFormat="1" ht="18" customHeight="1">
      <c r="A35" s="158" t="s">
        <v>78</v>
      </c>
      <c r="B35" s="157" t="s">
        <v>79</v>
      </c>
      <c r="C35" s="272">
        <v>0.51</v>
      </c>
      <c r="D35" s="158" t="s">
        <v>80</v>
      </c>
      <c r="E35" s="304">
        <v>59</v>
      </c>
      <c r="F35" s="272">
        <v>0.07</v>
      </c>
      <c r="G35" s="309"/>
    </row>
    <row r="36" spans="1:7" s="300" customFormat="1" ht="18" customHeight="1">
      <c r="A36" s="157" t="s">
        <v>81</v>
      </c>
      <c r="B36" s="157" t="s">
        <v>82</v>
      </c>
      <c r="C36" s="272">
        <v>3608.74</v>
      </c>
      <c r="D36" s="157" t="s">
        <v>81</v>
      </c>
      <c r="E36" s="304">
        <v>60</v>
      </c>
      <c r="F36" s="272">
        <v>3608.74</v>
      </c>
      <c r="G36" s="309"/>
    </row>
    <row r="37" spans="1:6" s="298" customFormat="1" ht="21.75" customHeight="1">
      <c r="A37" s="295" t="s">
        <v>83</v>
      </c>
      <c r="B37" s="295"/>
      <c r="C37" s="295"/>
      <c r="D37" s="295"/>
      <c r="E37" s="295"/>
      <c r="F37" s="295"/>
    </row>
    <row r="38" spans="1:6" s="298" customFormat="1" ht="21.75" customHeight="1">
      <c r="A38" s="295" t="s">
        <v>84</v>
      </c>
      <c r="B38" s="295"/>
      <c r="C38" s="295"/>
      <c r="D38" s="295"/>
      <c r="E38" s="295"/>
      <c r="F38" s="295"/>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dimension ref="A1:O11"/>
  <sheetViews>
    <sheetView showZeros="0" tabSelected="1" zoomScaleSheetLayoutView="100" workbookViewId="0" topLeftCell="A1">
      <selection activeCell="A9" sqref="A9:IV9"/>
    </sheetView>
  </sheetViews>
  <sheetFormatPr defaultColWidth="8.625" defaultRowHeight="14.25"/>
  <cols>
    <col min="1" max="1" width="12.125" style="0" customWidth="1"/>
    <col min="5" max="5" width="9.25390625" style="0" customWidth="1"/>
    <col min="12" max="12" width="7.875" style="0" customWidth="1"/>
    <col min="13" max="14" width="8.75390625" style="0" customWidth="1"/>
  </cols>
  <sheetData>
    <row r="1" spans="1:15" ht="25.5" customHeight="1">
      <c r="A1" s="109" t="s">
        <v>400</v>
      </c>
      <c r="B1" s="109"/>
      <c r="C1" s="109"/>
      <c r="D1" s="109"/>
      <c r="E1" s="109"/>
      <c r="F1" s="109"/>
      <c r="G1" s="109"/>
      <c r="H1" s="109"/>
      <c r="I1" s="109"/>
      <c r="J1" s="109"/>
      <c r="K1" s="109"/>
      <c r="L1" s="109"/>
      <c r="M1" s="109"/>
      <c r="N1" s="109"/>
      <c r="O1" s="116"/>
    </row>
    <row r="2" spans="1:15" ht="25.5" customHeight="1">
      <c r="A2" s="110"/>
      <c r="B2" s="110"/>
      <c r="C2" s="110"/>
      <c r="D2" s="110"/>
      <c r="E2" s="110"/>
      <c r="F2" s="110"/>
      <c r="G2" s="110"/>
      <c r="H2" s="110"/>
      <c r="I2" s="110"/>
      <c r="J2" s="110"/>
      <c r="K2" s="110"/>
      <c r="L2" s="110"/>
      <c r="M2" s="110"/>
      <c r="N2" s="34" t="s">
        <v>401</v>
      </c>
      <c r="O2" s="116"/>
    </row>
    <row r="3" spans="1:15" ht="16.5" customHeight="1">
      <c r="A3" s="111" t="s">
        <v>2</v>
      </c>
      <c r="B3" s="111"/>
      <c r="C3" s="111"/>
      <c r="D3" s="111"/>
      <c r="E3" s="111"/>
      <c r="F3" s="111"/>
      <c r="G3" s="111"/>
      <c r="H3" s="111"/>
      <c r="I3" s="117"/>
      <c r="J3" s="117"/>
      <c r="K3" s="117"/>
      <c r="L3" s="118" t="s">
        <v>3</v>
      </c>
      <c r="M3" s="118"/>
      <c r="N3" s="118"/>
      <c r="O3" s="116"/>
    </row>
    <row r="4" spans="1:15" ht="16.5" customHeight="1">
      <c r="A4" s="112" t="s">
        <v>6</v>
      </c>
      <c r="B4" s="112" t="s">
        <v>7</v>
      </c>
      <c r="C4" s="112" t="s">
        <v>402</v>
      </c>
      <c r="D4" s="112" t="s">
        <v>403</v>
      </c>
      <c r="E4" s="112" t="s">
        <v>404</v>
      </c>
      <c r="F4" s="112"/>
      <c r="G4" s="112"/>
      <c r="H4" s="112"/>
      <c r="I4" s="112"/>
      <c r="J4" s="112" t="s">
        <v>405</v>
      </c>
      <c r="K4" s="112" t="s">
        <v>406</v>
      </c>
      <c r="L4" s="112" t="s">
        <v>407</v>
      </c>
      <c r="M4" s="112" t="s">
        <v>408</v>
      </c>
      <c r="N4" s="112"/>
      <c r="O4" s="119"/>
    </row>
    <row r="5" spans="1:15" ht="15">
      <c r="A5" s="112"/>
      <c r="B5" s="112"/>
      <c r="C5" s="112"/>
      <c r="D5" s="112"/>
      <c r="E5" s="112" t="s">
        <v>95</v>
      </c>
      <c r="F5" s="112" t="s">
        <v>409</v>
      </c>
      <c r="G5" s="112" t="s">
        <v>410</v>
      </c>
      <c r="H5" s="112" t="s">
        <v>411</v>
      </c>
      <c r="I5" s="112" t="s">
        <v>412</v>
      </c>
      <c r="J5" s="112"/>
      <c r="K5" s="112"/>
      <c r="L5" s="112"/>
      <c r="M5" s="112"/>
      <c r="N5" s="112"/>
      <c r="O5" s="119"/>
    </row>
    <row r="6" spans="1:15" ht="16.5" customHeight="1">
      <c r="A6" s="112"/>
      <c r="B6" s="112"/>
      <c r="C6" s="112"/>
      <c r="D6" s="112"/>
      <c r="E6" s="112"/>
      <c r="F6" s="112"/>
      <c r="G6" s="112"/>
      <c r="H6" s="112"/>
      <c r="I6" s="112"/>
      <c r="J6" s="112"/>
      <c r="K6" s="112"/>
      <c r="L6" s="112"/>
      <c r="M6" s="112"/>
      <c r="N6" s="112"/>
      <c r="O6" s="119"/>
    </row>
    <row r="7" spans="1:15" ht="16.5" customHeight="1">
      <c r="A7" s="112" t="s">
        <v>10</v>
      </c>
      <c r="B7" s="113"/>
      <c r="C7" s="112">
        <v>1</v>
      </c>
      <c r="D7" s="112">
        <v>2</v>
      </c>
      <c r="E7" s="112">
        <v>3</v>
      </c>
      <c r="F7" s="112">
        <v>4</v>
      </c>
      <c r="G7" s="112">
        <v>5</v>
      </c>
      <c r="H7" s="112">
        <v>6</v>
      </c>
      <c r="I7" s="112">
        <v>7</v>
      </c>
      <c r="J7" s="112">
        <v>8</v>
      </c>
      <c r="K7" s="112">
        <v>9</v>
      </c>
      <c r="L7" s="112">
        <v>10</v>
      </c>
      <c r="M7" s="112">
        <v>11</v>
      </c>
      <c r="N7" s="112"/>
      <c r="O7" s="119"/>
    </row>
    <row r="8" spans="1:15" ht="16.5" customHeight="1">
      <c r="A8" s="112" t="s">
        <v>100</v>
      </c>
      <c r="B8" s="112">
        <v>1</v>
      </c>
      <c r="C8" s="112">
        <f>D8+E8+L8</f>
        <v>1118.73</v>
      </c>
      <c r="D8" s="112">
        <v>47.93</v>
      </c>
      <c r="E8" s="112">
        <f>F8+G8+H8+I8</f>
        <v>988.8</v>
      </c>
      <c r="F8" s="112">
        <v>276.67</v>
      </c>
      <c r="G8" s="112">
        <v>64.73</v>
      </c>
      <c r="H8" s="112"/>
      <c r="I8" s="112">
        <v>647.4</v>
      </c>
      <c r="J8" s="112"/>
      <c r="K8" s="112"/>
      <c r="L8" s="112">
        <v>82</v>
      </c>
      <c r="M8" s="120"/>
      <c r="N8" s="120"/>
      <c r="O8" s="119"/>
    </row>
    <row r="9" spans="1:15" ht="15" customHeight="1">
      <c r="A9" s="114" t="s">
        <v>413</v>
      </c>
      <c r="B9" s="114"/>
      <c r="C9" s="114"/>
      <c r="D9" s="114"/>
      <c r="E9" s="114"/>
      <c r="F9" s="114"/>
      <c r="G9" s="114"/>
      <c r="H9" s="114"/>
      <c r="I9" s="114"/>
      <c r="J9" s="114"/>
      <c r="K9" s="114"/>
      <c r="L9" s="114"/>
      <c r="M9" s="121"/>
      <c r="N9" s="121"/>
      <c r="O9" s="122"/>
    </row>
    <row r="10" spans="1:15" ht="15" customHeight="1">
      <c r="A10" s="114" t="s">
        <v>414</v>
      </c>
      <c r="B10" s="115"/>
      <c r="C10" s="115"/>
      <c r="D10" s="115"/>
      <c r="E10" s="115"/>
      <c r="F10" s="115"/>
      <c r="G10" s="115"/>
      <c r="H10" s="115"/>
      <c r="I10" s="115"/>
      <c r="J10" s="115"/>
      <c r="K10" s="115"/>
      <c r="L10" s="115"/>
      <c r="M10" s="121"/>
      <c r="N10" s="121"/>
      <c r="O10" s="122"/>
    </row>
    <row r="11" spans="1:15" ht="15">
      <c r="A11" s="114" t="s">
        <v>415</v>
      </c>
      <c r="B11" s="114"/>
      <c r="C11" s="114"/>
      <c r="D11" s="114"/>
      <c r="E11" s="114"/>
      <c r="F11" s="114"/>
      <c r="G11" s="114"/>
      <c r="H11" s="114"/>
      <c r="I11" s="114"/>
      <c r="J11" s="114"/>
      <c r="K11" s="114"/>
      <c r="L11" s="114"/>
      <c r="M11" s="121"/>
      <c r="N11" s="121"/>
      <c r="O11" s="122"/>
    </row>
  </sheetData>
  <sheetProtection/>
  <mergeCells count="24">
    <mergeCell ref="A1:N1"/>
    <mergeCell ref="A3:H3"/>
    <mergeCell ref="L3:N3"/>
    <mergeCell ref="E4:I4"/>
    <mergeCell ref="M7:N7"/>
    <mergeCell ref="M8:N8"/>
    <mergeCell ref="A9:L9"/>
    <mergeCell ref="A10:L10"/>
    <mergeCell ref="A11:L11"/>
    <mergeCell ref="A4:A6"/>
    <mergeCell ref="B4:B6"/>
    <mergeCell ref="C4:C6"/>
    <mergeCell ref="D4:D6"/>
    <mergeCell ref="E5:E6"/>
    <mergeCell ref="F5:F6"/>
    <mergeCell ref="G5:G6"/>
    <mergeCell ref="H5:H6"/>
    <mergeCell ref="I5:I6"/>
    <mergeCell ref="J4:J6"/>
    <mergeCell ref="K4:K6"/>
    <mergeCell ref="L4:L6"/>
    <mergeCell ref="O9:O11"/>
    <mergeCell ref="M4:N6"/>
    <mergeCell ref="M9:N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4">
      <selection activeCell="F11" sqref="F11"/>
    </sheetView>
  </sheetViews>
  <sheetFormatPr defaultColWidth="8.625" defaultRowHeight="14.25"/>
  <cols>
    <col min="1" max="2" width="20.625" style="29" customWidth="1"/>
    <col min="3" max="3" width="11.25390625" style="29" customWidth="1"/>
    <col min="4" max="4" width="59.625" style="29" customWidth="1"/>
    <col min="5" max="32" width="9.00390625" style="29" bestFit="1" customWidth="1"/>
    <col min="33" max="16384" width="8.625" style="29" customWidth="1"/>
  </cols>
  <sheetData>
    <row r="1" spans="1:10" ht="29.25" customHeight="1">
      <c r="A1" s="100" t="s">
        <v>416</v>
      </c>
      <c r="B1" s="100"/>
      <c r="C1" s="100"/>
      <c r="D1" s="100"/>
      <c r="E1" s="84"/>
      <c r="F1" s="84"/>
      <c r="G1" s="84"/>
      <c r="H1" s="84"/>
      <c r="I1" s="84"/>
      <c r="J1" s="84"/>
    </row>
    <row r="2" spans="1:10" s="25" customFormat="1" ht="21.75" customHeight="1">
      <c r="A2" s="101" t="s">
        <v>2</v>
      </c>
      <c r="B2" s="101"/>
      <c r="C2" s="32"/>
      <c r="D2" s="33" t="s">
        <v>417</v>
      </c>
      <c r="E2" s="32"/>
      <c r="F2" s="32"/>
      <c r="G2" s="34"/>
      <c r="H2" s="35"/>
      <c r="I2" s="35"/>
      <c r="J2" s="35"/>
    </row>
    <row r="3" spans="1:10" ht="51" customHeight="1">
      <c r="A3" s="87" t="s">
        <v>418</v>
      </c>
      <c r="B3" s="102" t="s">
        <v>419</v>
      </c>
      <c r="C3" s="103"/>
      <c r="D3" s="104" t="s">
        <v>420</v>
      </c>
      <c r="E3" s="84"/>
      <c r="F3" s="84"/>
      <c r="G3" s="84"/>
      <c r="H3" s="84"/>
      <c r="I3" s="84"/>
      <c r="J3" s="84"/>
    </row>
    <row r="4" spans="1:10" ht="51" customHeight="1">
      <c r="A4" s="105"/>
      <c r="B4" s="102" t="s">
        <v>421</v>
      </c>
      <c r="C4" s="103"/>
      <c r="D4" s="104" t="s">
        <v>422</v>
      </c>
      <c r="E4" s="84"/>
      <c r="F4" s="84"/>
      <c r="G4" s="84"/>
      <c r="H4" s="84"/>
      <c r="I4" s="84"/>
      <c r="J4" s="84"/>
    </row>
    <row r="5" spans="1:10" ht="51" customHeight="1">
      <c r="A5" s="105"/>
      <c r="B5" s="102" t="s">
        <v>423</v>
      </c>
      <c r="C5" s="103"/>
      <c r="D5" s="104" t="s">
        <v>424</v>
      </c>
      <c r="E5" s="84"/>
      <c r="F5" s="84"/>
      <c r="G5" s="84"/>
      <c r="H5" s="84"/>
      <c r="I5" s="84"/>
      <c r="J5" s="84"/>
    </row>
    <row r="6" spans="1:10" ht="51" customHeight="1">
      <c r="A6" s="105"/>
      <c r="B6" s="102" t="s">
        <v>425</v>
      </c>
      <c r="C6" s="103"/>
      <c r="D6" s="104" t="s">
        <v>426</v>
      </c>
      <c r="E6" s="84"/>
      <c r="F6" s="84"/>
      <c r="G6" s="106"/>
      <c r="H6" s="84"/>
      <c r="I6" s="84"/>
      <c r="J6" s="84"/>
    </row>
    <row r="7" spans="1:10" ht="51" customHeight="1">
      <c r="A7" s="57"/>
      <c r="B7" s="102" t="s">
        <v>427</v>
      </c>
      <c r="C7" s="103"/>
      <c r="D7" s="104" t="s">
        <v>428</v>
      </c>
      <c r="E7" s="84"/>
      <c r="F7" s="84"/>
      <c r="G7" s="84"/>
      <c r="H7" s="84"/>
      <c r="I7" s="84"/>
      <c r="J7" s="84"/>
    </row>
    <row r="8" spans="1:10" ht="57" customHeight="1">
      <c r="A8" s="87" t="s">
        <v>429</v>
      </c>
      <c r="B8" s="51" t="s">
        <v>430</v>
      </c>
      <c r="C8" s="53"/>
      <c r="D8" s="104" t="s">
        <v>431</v>
      </c>
      <c r="E8" s="84"/>
      <c r="F8" s="84"/>
      <c r="G8" s="84"/>
      <c r="H8" s="84"/>
      <c r="I8" s="84"/>
      <c r="J8" s="84"/>
    </row>
    <row r="9" spans="1:10" ht="57" customHeight="1">
      <c r="A9" s="105"/>
      <c r="B9" s="87" t="s">
        <v>432</v>
      </c>
      <c r="C9" s="36" t="s">
        <v>433</v>
      </c>
      <c r="D9" s="104" t="s">
        <v>434</v>
      </c>
      <c r="E9" s="84"/>
      <c r="F9" s="84"/>
      <c r="G9" s="84"/>
      <c r="H9" s="84"/>
      <c r="I9" s="84"/>
      <c r="J9" s="84"/>
    </row>
    <row r="10" spans="1:10" ht="57" customHeight="1">
      <c r="A10" s="57"/>
      <c r="B10" s="57"/>
      <c r="C10" s="36" t="s">
        <v>435</v>
      </c>
      <c r="D10" s="104" t="s">
        <v>436</v>
      </c>
      <c r="E10" s="84"/>
      <c r="F10" s="84"/>
      <c r="G10" s="84"/>
      <c r="H10" s="84"/>
      <c r="I10" s="84"/>
      <c r="J10" s="84"/>
    </row>
    <row r="11" spans="1:10" ht="60" customHeight="1">
      <c r="A11" s="51" t="s">
        <v>437</v>
      </c>
      <c r="B11" s="52"/>
      <c r="C11" s="53"/>
      <c r="D11" s="104" t="s">
        <v>438</v>
      </c>
      <c r="E11" s="84"/>
      <c r="F11" s="84"/>
      <c r="G11" s="84"/>
      <c r="H11" s="84"/>
      <c r="I11" s="84"/>
      <c r="J11" s="84"/>
    </row>
    <row r="12" spans="1:10" ht="60" customHeight="1">
      <c r="A12" s="51" t="s">
        <v>439</v>
      </c>
      <c r="B12" s="52"/>
      <c r="C12" s="53"/>
      <c r="D12" s="104" t="s">
        <v>440</v>
      </c>
      <c r="E12" s="84"/>
      <c r="F12" s="84"/>
      <c r="G12" s="84"/>
      <c r="H12" s="84"/>
      <c r="I12" s="84"/>
      <c r="J12" s="84"/>
    </row>
    <row r="13" spans="1:10" ht="60" customHeight="1">
      <c r="A13" s="51" t="s">
        <v>441</v>
      </c>
      <c r="B13" s="52"/>
      <c r="C13" s="53"/>
      <c r="D13" s="104" t="s">
        <v>442</v>
      </c>
      <c r="E13" s="84"/>
      <c r="F13" s="84"/>
      <c r="G13" s="84"/>
      <c r="H13" s="84"/>
      <c r="I13" s="84"/>
      <c r="J13" s="84"/>
    </row>
    <row r="14" spans="1:10" ht="60" customHeight="1">
      <c r="A14" s="51" t="s">
        <v>443</v>
      </c>
      <c r="B14" s="52"/>
      <c r="C14" s="53"/>
      <c r="D14" s="104" t="s">
        <v>444</v>
      </c>
      <c r="E14" s="84"/>
      <c r="F14" s="84"/>
      <c r="G14" s="84"/>
      <c r="H14" s="84"/>
      <c r="I14" s="84"/>
      <c r="J14" s="84"/>
    </row>
    <row r="15" spans="1:10" ht="60" customHeight="1">
      <c r="A15" s="51" t="s">
        <v>445</v>
      </c>
      <c r="B15" s="52"/>
      <c r="C15" s="53"/>
      <c r="D15" s="107" t="s">
        <v>446</v>
      </c>
      <c r="E15" s="84"/>
      <c r="F15" s="84"/>
      <c r="G15" s="84"/>
      <c r="H15" s="84"/>
      <c r="I15" s="84"/>
      <c r="J15" s="84"/>
    </row>
    <row r="16" spans="1:10" ht="13.5">
      <c r="A16" s="108"/>
      <c r="B16" s="108"/>
      <c r="C16" s="108"/>
      <c r="D16" s="108"/>
      <c r="E16" s="84"/>
      <c r="F16" s="84"/>
      <c r="G16" s="84"/>
      <c r="H16" s="84"/>
      <c r="I16" s="84"/>
      <c r="J16" s="84"/>
    </row>
    <row r="17" spans="1:10" ht="13.5">
      <c r="A17" s="108"/>
      <c r="B17" s="108"/>
      <c r="C17" s="108"/>
      <c r="D17" s="108"/>
      <c r="E17" s="84"/>
      <c r="F17" s="84"/>
      <c r="G17" s="84"/>
      <c r="H17" s="84"/>
      <c r="I17" s="84"/>
      <c r="J17" s="84"/>
    </row>
    <row r="18" spans="1:10" ht="13.5">
      <c r="A18" s="108"/>
      <c r="B18" s="108"/>
      <c r="C18" s="108"/>
      <c r="D18" s="108"/>
      <c r="E18" s="84"/>
      <c r="F18" s="84"/>
      <c r="G18" s="84"/>
      <c r="H18" s="84"/>
      <c r="I18" s="84"/>
      <c r="J18" s="84"/>
    </row>
    <row r="19" spans="1:10" ht="13.5">
      <c r="A19" s="108"/>
      <c r="B19" s="108"/>
      <c r="C19" s="108"/>
      <c r="D19" s="108"/>
      <c r="E19" s="84"/>
      <c r="F19" s="84"/>
      <c r="G19" s="84"/>
      <c r="H19" s="84"/>
      <c r="I19" s="84"/>
      <c r="J19" s="84"/>
    </row>
    <row r="20" spans="1:10" ht="13.5">
      <c r="A20" s="108"/>
      <c r="B20" s="108"/>
      <c r="C20" s="108"/>
      <c r="D20" s="108"/>
      <c r="E20" s="84"/>
      <c r="F20" s="84"/>
      <c r="G20" s="84"/>
      <c r="H20" s="84"/>
      <c r="I20" s="84"/>
      <c r="J20" s="84"/>
    </row>
    <row r="21" spans="1:10" ht="13.5">
      <c r="A21" s="108"/>
      <c r="B21" s="108"/>
      <c r="C21" s="108"/>
      <c r="D21" s="108"/>
      <c r="E21" s="84"/>
      <c r="F21" s="84"/>
      <c r="G21" s="84"/>
      <c r="H21" s="84"/>
      <c r="I21" s="84"/>
      <c r="J21" s="84"/>
    </row>
    <row r="22" spans="1:6" ht="13.5">
      <c r="A22" s="108"/>
      <c r="B22" s="108"/>
      <c r="C22" s="108"/>
      <c r="D22" s="108"/>
      <c r="E22" s="84"/>
      <c r="F22" s="84"/>
    </row>
    <row r="23" spans="1:6" ht="13.5">
      <c r="A23" s="108"/>
      <c r="B23" s="108"/>
      <c r="C23" s="108"/>
      <c r="D23" s="108"/>
      <c r="E23" s="84"/>
      <c r="F23" s="84"/>
    </row>
    <row r="24" spans="1:6" ht="13.5">
      <c r="A24" s="84"/>
      <c r="B24" s="84"/>
      <c r="C24" s="84"/>
      <c r="D24" s="84"/>
      <c r="E24" s="84"/>
      <c r="F24" s="84"/>
    </row>
    <row r="25" spans="1:6" ht="13.5">
      <c r="A25" s="84"/>
      <c r="B25" s="84"/>
      <c r="C25" s="84"/>
      <c r="D25" s="84"/>
      <c r="E25" s="84"/>
      <c r="F25" s="84"/>
    </row>
    <row r="26" spans="1:6" ht="13.5">
      <c r="A26" s="84"/>
      <c r="B26" s="84"/>
      <c r="C26" s="84"/>
      <c r="D26" s="84"/>
      <c r="E26" s="84"/>
      <c r="F26" s="84"/>
    </row>
    <row r="27" spans="1:6" ht="13.5">
      <c r="A27" s="84"/>
      <c r="B27" s="84"/>
      <c r="C27" s="84"/>
      <c r="D27" s="84"/>
      <c r="E27" s="84"/>
      <c r="F27" s="84"/>
    </row>
    <row r="28" spans="1:6" ht="13.5">
      <c r="A28" s="84"/>
      <c r="B28" s="84"/>
      <c r="C28" s="84"/>
      <c r="D28" s="84"/>
      <c r="E28" s="84"/>
      <c r="F28" s="84"/>
    </row>
    <row r="29" spans="1:6" ht="13.5">
      <c r="A29" s="84"/>
      <c r="B29" s="84"/>
      <c r="C29" s="84"/>
      <c r="D29" s="84"/>
      <c r="E29" s="84"/>
      <c r="F29" s="84"/>
    </row>
    <row r="30" spans="1:6" ht="13.5">
      <c r="A30" s="84"/>
      <c r="B30" s="84"/>
      <c r="C30" s="84"/>
      <c r="D30" s="84"/>
      <c r="E30" s="84"/>
      <c r="F30" s="84"/>
    </row>
    <row r="31" spans="1:6" ht="13.5">
      <c r="A31" s="84"/>
      <c r="B31" s="84"/>
      <c r="C31" s="84"/>
      <c r="D31" s="84"/>
      <c r="E31" s="84"/>
      <c r="F31" s="84"/>
    </row>
    <row r="32" spans="1:6" ht="13.5">
      <c r="A32" s="84"/>
      <c r="B32" s="84"/>
      <c r="C32" s="84"/>
      <c r="D32" s="84"/>
      <c r="E32" s="84"/>
      <c r="F32" s="84"/>
    </row>
    <row r="33" spans="1:6" ht="13.5">
      <c r="A33" s="84"/>
      <c r="B33" s="84"/>
      <c r="C33" s="84"/>
      <c r="D33" s="84"/>
      <c r="E33" s="84"/>
      <c r="F33" s="84"/>
    </row>
    <row r="34" spans="1:6" ht="13.5">
      <c r="A34" s="84"/>
      <c r="B34" s="84"/>
      <c r="C34" s="84"/>
      <c r="D34" s="84"/>
      <c r="E34" s="84"/>
      <c r="F34" s="84"/>
    </row>
    <row r="35" spans="1:6" ht="13.5">
      <c r="A35" s="84"/>
      <c r="B35" s="84"/>
      <c r="C35" s="84"/>
      <c r="D35" s="84"/>
      <c r="E35" s="84"/>
      <c r="F35" s="84"/>
    </row>
    <row r="36" spans="1:6" ht="13.5">
      <c r="A36" s="84"/>
      <c r="B36" s="84"/>
      <c r="C36" s="84"/>
      <c r="D36" s="84"/>
      <c r="E36" s="84"/>
      <c r="F36" s="84"/>
    </row>
    <row r="37" spans="1:6" ht="13.5">
      <c r="A37" s="84"/>
      <c r="B37" s="84"/>
      <c r="C37" s="84"/>
      <c r="D37" s="84"/>
      <c r="E37" s="84"/>
      <c r="F37" s="84"/>
    </row>
    <row r="38" spans="1:6" ht="13.5">
      <c r="A38" s="84"/>
      <c r="B38" s="84"/>
      <c r="C38" s="84"/>
      <c r="D38" s="84"/>
      <c r="E38" s="84"/>
      <c r="F38" s="84"/>
    </row>
  </sheetData>
  <sheetProtection/>
  <mergeCells count="16">
    <mergeCell ref="A1:D1"/>
    <mergeCell ref="A2:B2"/>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87" right="0.75" top="1" bottom="1" header="0.51" footer="0.51"/>
  <pageSetup fitToHeight="1" fitToWidth="1" orientation="portrait" paperSize="9" scale="65"/>
</worksheet>
</file>

<file path=xl/worksheets/sheet12.xml><?xml version="1.0" encoding="utf-8"?>
<worksheet xmlns="http://schemas.openxmlformats.org/spreadsheetml/2006/main" xmlns:r="http://schemas.openxmlformats.org/officeDocument/2006/relationships">
  <sheetPr>
    <pageSetUpPr fitToPage="1"/>
  </sheetPr>
  <dimension ref="A1:J38"/>
  <sheetViews>
    <sheetView workbookViewId="0" topLeftCell="A7">
      <selection activeCell="C6" sqref="C6:I6"/>
    </sheetView>
  </sheetViews>
  <sheetFormatPr defaultColWidth="8.625" defaultRowHeight="14.25"/>
  <cols>
    <col min="1" max="1" width="14.625" style="29" customWidth="1"/>
    <col min="2" max="2" width="15.50390625" style="29" customWidth="1"/>
    <col min="3" max="3" width="14.00390625" style="29" customWidth="1"/>
    <col min="4" max="4" width="12.125" style="29" customWidth="1"/>
    <col min="5" max="5" width="12.625" style="29" customWidth="1"/>
    <col min="6" max="6" width="12.00390625" style="29" customWidth="1"/>
    <col min="7" max="7" width="14.375" style="29" customWidth="1"/>
    <col min="8" max="8" width="14.125" style="29" customWidth="1"/>
    <col min="9" max="9" width="13.75390625" style="29" customWidth="1"/>
    <col min="10" max="10" width="33.00390625" style="29" customWidth="1"/>
    <col min="11" max="32" width="9.00390625" style="29" bestFit="1" customWidth="1"/>
    <col min="33" max="16384" width="8.625" style="29" customWidth="1"/>
  </cols>
  <sheetData>
    <row r="1" spans="1:10" ht="33" customHeight="1">
      <c r="A1" s="30" t="s">
        <v>447</v>
      </c>
      <c r="B1" s="30"/>
      <c r="C1" s="30"/>
      <c r="D1" s="30"/>
      <c r="E1" s="30"/>
      <c r="F1" s="30"/>
      <c r="G1" s="30"/>
      <c r="H1" s="30"/>
      <c r="I1" s="30"/>
      <c r="J1" s="30"/>
    </row>
    <row r="2" spans="1:10" s="25" customFormat="1" ht="18.75" customHeight="1">
      <c r="A2" s="31"/>
      <c r="B2" s="31"/>
      <c r="C2" s="32"/>
      <c r="D2" s="33"/>
      <c r="E2" s="32"/>
      <c r="F2" s="32"/>
      <c r="G2" s="34"/>
      <c r="H2" s="35"/>
      <c r="I2" s="35"/>
      <c r="J2" s="23" t="s">
        <v>448</v>
      </c>
    </row>
    <row r="3" spans="1:10" s="26" customFormat="1" ht="30" customHeight="1">
      <c r="A3" s="36" t="s">
        <v>449</v>
      </c>
      <c r="B3" s="37" t="s">
        <v>450</v>
      </c>
      <c r="C3" s="38"/>
      <c r="D3" s="38"/>
      <c r="E3" s="38"/>
      <c r="F3" s="38"/>
      <c r="G3" s="38"/>
      <c r="H3" s="38"/>
      <c r="I3" s="38"/>
      <c r="J3" s="38"/>
    </row>
    <row r="4" spans="1:10" s="26" customFormat="1" ht="31.5" customHeight="1">
      <c r="A4" s="36" t="s">
        <v>451</v>
      </c>
      <c r="B4" s="36"/>
      <c r="C4" s="36"/>
      <c r="D4" s="36"/>
      <c r="E4" s="36"/>
      <c r="F4" s="36"/>
      <c r="G4" s="36"/>
      <c r="H4" s="36"/>
      <c r="I4" s="36"/>
      <c r="J4" s="36" t="s">
        <v>452</v>
      </c>
    </row>
    <row r="5" spans="1:10" s="26" customFormat="1" ht="70.5" customHeight="1">
      <c r="A5" s="36" t="s">
        <v>453</v>
      </c>
      <c r="B5" s="39" t="s">
        <v>454</v>
      </c>
      <c r="C5" s="40" t="s">
        <v>455</v>
      </c>
      <c r="D5" s="40"/>
      <c r="E5" s="40"/>
      <c r="F5" s="40"/>
      <c r="G5" s="40"/>
      <c r="H5" s="40"/>
      <c r="I5" s="40"/>
      <c r="J5" s="39"/>
    </row>
    <row r="6" spans="1:10" s="26" customFormat="1" ht="70.5" customHeight="1">
      <c r="A6" s="36"/>
      <c r="B6" s="39" t="s">
        <v>456</v>
      </c>
      <c r="C6" s="40" t="s">
        <v>457</v>
      </c>
      <c r="D6" s="40"/>
      <c r="E6" s="40"/>
      <c r="F6" s="40"/>
      <c r="G6" s="40"/>
      <c r="H6" s="40"/>
      <c r="I6" s="40"/>
      <c r="J6" s="39"/>
    </row>
    <row r="7" spans="1:10" s="26" customFormat="1" ht="31.5" customHeight="1">
      <c r="A7" s="38" t="s">
        <v>458</v>
      </c>
      <c r="B7" s="38"/>
      <c r="C7" s="38"/>
      <c r="D7" s="38"/>
      <c r="E7" s="38"/>
      <c r="F7" s="38"/>
      <c r="G7" s="38"/>
      <c r="H7" s="38"/>
      <c r="I7" s="38"/>
      <c r="J7" s="38"/>
    </row>
    <row r="8" spans="1:10" s="26" customFormat="1" ht="31.5" customHeight="1">
      <c r="A8" s="41" t="s">
        <v>459</v>
      </c>
      <c r="B8" s="41" t="s">
        <v>460</v>
      </c>
      <c r="C8" s="41"/>
      <c r="D8" s="41"/>
      <c r="E8" s="41"/>
      <c r="F8" s="41"/>
      <c r="G8" s="36" t="s">
        <v>461</v>
      </c>
      <c r="H8" s="36"/>
      <c r="I8" s="36"/>
      <c r="J8" s="36"/>
    </row>
    <row r="9" spans="1:10" s="26" customFormat="1" ht="75" customHeight="1">
      <c r="A9" s="41" t="s">
        <v>462</v>
      </c>
      <c r="B9" s="42" t="s">
        <v>457</v>
      </c>
      <c r="C9" s="43"/>
      <c r="D9" s="43"/>
      <c r="E9" s="43"/>
      <c r="F9" s="44"/>
      <c r="G9" s="45" t="s">
        <v>463</v>
      </c>
      <c r="H9" s="46"/>
      <c r="I9" s="46"/>
      <c r="J9" s="85"/>
    </row>
    <row r="10" spans="1:10" s="26" customFormat="1" ht="75" customHeight="1">
      <c r="A10" s="41" t="s">
        <v>464</v>
      </c>
      <c r="B10" s="42" t="s">
        <v>457</v>
      </c>
      <c r="C10" s="43"/>
      <c r="D10" s="43"/>
      <c r="E10" s="43"/>
      <c r="F10" s="44"/>
      <c r="G10" s="312" t="s">
        <v>465</v>
      </c>
      <c r="H10" s="48"/>
      <c r="I10" s="48"/>
      <c r="J10" s="86"/>
    </row>
    <row r="11" spans="1:10" s="26" customFormat="1" ht="75" customHeight="1">
      <c r="A11" s="41" t="s">
        <v>466</v>
      </c>
      <c r="B11" s="42" t="s">
        <v>457</v>
      </c>
      <c r="C11" s="43"/>
      <c r="D11" s="43"/>
      <c r="E11" s="43"/>
      <c r="F11" s="44"/>
      <c r="G11" s="312" t="s">
        <v>465</v>
      </c>
      <c r="H11" s="48"/>
      <c r="I11" s="48"/>
      <c r="J11" s="86"/>
    </row>
    <row r="12" spans="1:10" s="26" customFormat="1" ht="31.5" customHeight="1">
      <c r="A12" s="38" t="s">
        <v>467</v>
      </c>
      <c r="B12" s="38"/>
      <c r="C12" s="38"/>
      <c r="D12" s="38"/>
      <c r="E12" s="38"/>
      <c r="F12" s="38"/>
      <c r="G12" s="38"/>
      <c r="H12" s="38"/>
      <c r="I12" s="38"/>
      <c r="J12" s="38"/>
    </row>
    <row r="13" spans="1:10" s="26" customFormat="1" ht="31.5" customHeight="1">
      <c r="A13" s="41" t="s">
        <v>468</v>
      </c>
      <c r="B13" s="41" t="s">
        <v>469</v>
      </c>
      <c r="C13" s="49" t="s">
        <v>470</v>
      </c>
      <c r="D13" s="50"/>
      <c r="E13" s="51" t="s">
        <v>471</v>
      </c>
      <c r="F13" s="52"/>
      <c r="G13" s="53"/>
      <c r="H13" s="54" t="s">
        <v>472</v>
      </c>
      <c r="I13" s="87" t="s">
        <v>473</v>
      </c>
      <c r="J13" s="54" t="s">
        <v>474</v>
      </c>
    </row>
    <row r="14" spans="1:10" s="26" customFormat="1" ht="31.5" customHeight="1">
      <c r="A14" s="41"/>
      <c r="B14" s="41"/>
      <c r="C14" s="55"/>
      <c r="D14" s="56"/>
      <c r="E14" s="41" t="s">
        <v>475</v>
      </c>
      <c r="F14" s="41" t="s">
        <v>476</v>
      </c>
      <c r="G14" s="41" t="s">
        <v>477</v>
      </c>
      <c r="H14" s="57"/>
      <c r="I14" s="57"/>
      <c r="J14" s="88"/>
    </row>
    <row r="15" spans="1:10" s="26" customFormat="1" ht="53.25" customHeight="1">
      <c r="A15" s="58" t="s">
        <v>478</v>
      </c>
      <c r="B15" s="59" t="s">
        <v>479</v>
      </c>
      <c r="C15" s="60" t="s">
        <v>480</v>
      </c>
      <c r="D15" s="61"/>
      <c r="E15" s="62">
        <v>60</v>
      </c>
      <c r="F15" s="62">
        <v>60</v>
      </c>
      <c r="G15" s="62"/>
      <c r="H15" s="63">
        <v>60</v>
      </c>
      <c r="I15" s="89">
        <v>100</v>
      </c>
      <c r="J15" s="90"/>
    </row>
    <row r="16" spans="1:10" s="26" customFormat="1" ht="33.75" customHeight="1">
      <c r="A16" s="58" t="s">
        <v>481</v>
      </c>
      <c r="B16" s="59" t="s">
        <v>479</v>
      </c>
      <c r="C16" s="60" t="s">
        <v>482</v>
      </c>
      <c r="D16" s="61"/>
      <c r="E16" s="62">
        <v>60</v>
      </c>
      <c r="F16" s="62">
        <v>60</v>
      </c>
      <c r="G16" s="62"/>
      <c r="H16" s="64">
        <v>6</v>
      </c>
      <c r="I16" s="64">
        <v>13.04</v>
      </c>
      <c r="J16" s="90" t="s">
        <v>483</v>
      </c>
    </row>
    <row r="17" spans="1:10" s="26" customFormat="1" ht="33.75" customHeight="1">
      <c r="A17" s="58" t="s">
        <v>484</v>
      </c>
      <c r="B17" s="59" t="s">
        <v>479</v>
      </c>
      <c r="C17" s="60" t="s">
        <v>485</v>
      </c>
      <c r="D17" s="61"/>
      <c r="E17" s="62">
        <v>140</v>
      </c>
      <c r="F17" s="62">
        <v>140</v>
      </c>
      <c r="G17" s="62"/>
      <c r="H17" s="64">
        <v>18.25</v>
      </c>
      <c r="I17" s="64">
        <v>10</v>
      </c>
      <c r="J17" s="90" t="s">
        <v>486</v>
      </c>
    </row>
    <row r="18" spans="1:10" s="26" customFormat="1" ht="31.5" customHeight="1">
      <c r="A18" s="38" t="s">
        <v>487</v>
      </c>
      <c r="B18" s="38"/>
      <c r="C18" s="38"/>
      <c r="D18" s="38"/>
      <c r="E18" s="38"/>
      <c r="F18" s="38"/>
      <c r="G18" s="38"/>
      <c r="H18" s="38"/>
      <c r="I18" s="38"/>
      <c r="J18" s="38"/>
    </row>
    <row r="19" spans="1:10" s="27" customFormat="1" ht="31.5" customHeight="1">
      <c r="A19" s="65" t="s">
        <v>488</v>
      </c>
      <c r="B19" s="66" t="s">
        <v>489</v>
      </c>
      <c r="C19" s="66" t="s">
        <v>490</v>
      </c>
      <c r="D19" s="65" t="s">
        <v>491</v>
      </c>
      <c r="E19" s="67" t="s">
        <v>492</v>
      </c>
      <c r="F19" s="67" t="s">
        <v>493</v>
      </c>
      <c r="G19" s="67" t="s">
        <v>494</v>
      </c>
      <c r="H19" s="68" t="s">
        <v>495</v>
      </c>
      <c r="I19" s="91"/>
      <c r="J19" s="92"/>
    </row>
    <row r="20" spans="1:10" s="27" customFormat="1" ht="31.5" customHeight="1">
      <c r="A20" s="69" t="s">
        <v>496</v>
      </c>
      <c r="B20" s="69" t="s">
        <v>497</v>
      </c>
      <c r="C20" s="69" t="s">
        <v>498</v>
      </c>
      <c r="D20" s="69" t="s">
        <v>499</v>
      </c>
      <c r="E20" s="69">
        <v>10</v>
      </c>
      <c r="F20" s="69" t="s">
        <v>500</v>
      </c>
      <c r="G20" s="70" t="s">
        <v>501</v>
      </c>
      <c r="H20" s="71" t="s">
        <v>502</v>
      </c>
      <c r="I20" s="93"/>
      <c r="J20" s="94"/>
    </row>
    <row r="21" spans="1:10" s="27" customFormat="1" ht="31.5" customHeight="1">
      <c r="A21" s="69" t="s">
        <v>503</v>
      </c>
      <c r="B21" s="69" t="s">
        <v>504</v>
      </c>
      <c r="C21" s="69" t="s">
        <v>505</v>
      </c>
      <c r="D21" s="69" t="s">
        <v>499</v>
      </c>
      <c r="E21" s="69">
        <v>90</v>
      </c>
      <c r="F21" s="69" t="s">
        <v>500</v>
      </c>
      <c r="G21" s="70" t="s">
        <v>501</v>
      </c>
      <c r="H21" s="71" t="s">
        <v>506</v>
      </c>
      <c r="I21" s="93"/>
      <c r="J21" s="94"/>
    </row>
    <row r="22" spans="1:10" s="28" customFormat="1" ht="31.5" customHeight="1">
      <c r="A22" s="69" t="s">
        <v>507</v>
      </c>
      <c r="B22" s="69" t="s">
        <v>508</v>
      </c>
      <c r="C22" s="69" t="s">
        <v>509</v>
      </c>
      <c r="D22" s="69" t="s">
        <v>499</v>
      </c>
      <c r="E22" s="69">
        <v>80</v>
      </c>
      <c r="F22" s="69" t="s">
        <v>500</v>
      </c>
      <c r="G22" s="72">
        <v>95</v>
      </c>
      <c r="H22" s="73" t="s">
        <v>510</v>
      </c>
      <c r="I22" s="95"/>
      <c r="J22" s="96"/>
    </row>
    <row r="23" spans="1:10" s="28" customFormat="1" ht="31.5" customHeight="1">
      <c r="A23" s="74"/>
      <c r="B23" s="75"/>
      <c r="C23" s="75"/>
      <c r="D23" s="75"/>
      <c r="E23" s="76"/>
      <c r="F23" s="76"/>
      <c r="G23" s="77"/>
      <c r="H23" s="78"/>
      <c r="I23" s="97"/>
      <c r="J23" s="98"/>
    </row>
    <row r="24" spans="1:10" s="28" customFormat="1" ht="31.5" customHeight="1">
      <c r="A24" s="74"/>
      <c r="B24" s="75"/>
      <c r="C24" s="75"/>
      <c r="D24" s="75"/>
      <c r="E24" s="76"/>
      <c r="F24" s="76"/>
      <c r="G24" s="77"/>
      <c r="H24" s="78"/>
      <c r="I24" s="97"/>
      <c r="J24" s="98"/>
    </row>
    <row r="25" spans="1:10" s="28" customFormat="1" ht="31.5" customHeight="1">
      <c r="A25" s="75"/>
      <c r="B25" s="79"/>
      <c r="C25" s="75"/>
      <c r="D25" s="75"/>
      <c r="E25" s="76"/>
      <c r="F25" s="76"/>
      <c r="G25" s="77"/>
      <c r="H25" s="78"/>
      <c r="I25" s="97"/>
      <c r="J25" s="98"/>
    </row>
    <row r="26" spans="1:10" s="26" customFormat="1" ht="52.5" customHeight="1">
      <c r="A26" s="80" t="s">
        <v>511</v>
      </c>
      <c r="B26" s="81" t="s">
        <v>446</v>
      </c>
      <c r="C26" s="82"/>
      <c r="D26" s="82"/>
      <c r="E26" s="82"/>
      <c r="F26" s="82"/>
      <c r="G26" s="83"/>
      <c r="H26" s="83"/>
      <c r="I26" s="83"/>
      <c r="J26" s="99"/>
    </row>
    <row r="27" spans="1:6" ht="13.5">
      <c r="A27" s="84"/>
      <c r="B27" s="84"/>
      <c r="C27" s="84"/>
      <c r="D27" s="84"/>
      <c r="E27" s="84"/>
      <c r="F27" s="84"/>
    </row>
    <row r="28" spans="1:6" ht="13.5">
      <c r="A28" s="84"/>
      <c r="B28" s="84"/>
      <c r="C28" s="84"/>
      <c r="D28" s="84"/>
      <c r="E28" s="84"/>
      <c r="F28" s="84"/>
    </row>
    <row r="29" spans="1:6" ht="13.5">
      <c r="A29" s="84"/>
      <c r="B29" s="84"/>
      <c r="C29" s="84"/>
      <c r="D29" s="84"/>
      <c r="E29" s="84"/>
      <c r="F29" s="84"/>
    </row>
    <row r="30" spans="1:6" ht="13.5">
      <c r="A30" s="84"/>
      <c r="B30" s="84"/>
      <c r="C30" s="84"/>
      <c r="D30" s="84"/>
      <c r="E30" s="84"/>
      <c r="F30" s="84"/>
    </row>
    <row r="31" spans="1:6" ht="13.5">
      <c r="A31" s="84"/>
      <c r="B31" s="84"/>
      <c r="C31" s="84"/>
      <c r="D31" s="84"/>
      <c r="E31" s="84"/>
      <c r="F31" s="84"/>
    </row>
    <row r="32" spans="1:6" ht="13.5">
      <c r="A32" s="84"/>
      <c r="B32" s="84"/>
      <c r="C32" s="84"/>
      <c r="D32" s="84"/>
      <c r="E32" s="84"/>
      <c r="F32" s="84"/>
    </row>
    <row r="33" spans="1:6" ht="13.5">
      <c r="A33" s="84"/>
      <c r="B33" s="84"/>
      <c r="C33" s="84"/>
      <c r="D33" s="84"/>
      <c r="E33" s="84"/>
      <c r="F33" s="84"/>
    </row>
    <row r="34" spans="1:6" ht="13.5">
      <c r="A34" s="84"/>
      <c r="B34" s="84"/>
      <c r="C34" s="84"/>
      <c r="D34" s="84"/>
      <c r="E34" s="84"/>
      <c r="F34" s="84"/>
    </row>
    <row r="35" spans="1:6" ht="13.5">
      <c r="A35" s="84"/>
      <c r="B35" s="84"/>
      <c r="C35" s="84"/>
      <c r="D35" s="84"/>
      <c r="E35" s="84"/>
      <c r="F35" s="84"/>
    </row>
    <row r="36" spans="1:6" ht="13.5">
      <c r="A36" s="84"/>
      <c r="B36" s="84"/>
      <c r="C36" s="84"/>
      <c r="D36" s="84"/>
      <c r="E36" s="84"/>
      <c r="F36" s="84"/>
    </row>
    <row r="37" spans="1:6" ht="13.5">
      <c r="A37" s="84"/>
      <c r="B37" s="84"/>
      <c r="C37" s="84"/>
      <c r="D37" s="84"/>
      <c r="E37" s="84"/>
      <c r="F37" s="84"/>
    </row>
    <row r="38" spans="1:6" ht="13.5">
      <c r="A38" s="84"/>
      <c r="B38" s="84"/>
      <c r="C38" s="84"/>
      <c r="D38" s="84"/>
      <c r="E38" s="84"/>
      <c r="F38" s="84"/>
    </row>
  </sheetData>
  <sheetProtection/>
  <mergeCells count="36">
    <mergeCell ref="A1:J1"/>
    <mergeCell ref="A2:B2"/>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C16:D16"/>
    <mergeCell ref="C17:D17"/>
    <mergeCell ref="A18:J18"/>
    <mergeCell ref="H19:J19"/>
    <mergeCell ref="H20:J20"/>
    <mergeCell ref="H21:J21"/>
    <mergeCell ref="H22:J22"/>
    <mergeCell ref="H23:J23"/>
    <mergeCell ref="H24:J24"/>
    <mergeCell ref="H25:J25"/>
    <mergeCell ref="B26:J26"/>
    <mergeCell ref="A5:A6"/>
    <mergeCell ref="A13:A14"/>
    <mergeCell ref="B13:B14"/>
    <mergeCell ref="H13:H14"/>
    <mergeCell ref="I13:I14"/>
    <mergeCell ref="J13:J14"/>
    <mergeCell ref="C13:D14"/>
  </mergeCells>
  <printOptions/>
  <pageMargins left="1.18" right="0.7" top="0.47" bottom="0.55" header="0.3" footer="0.3"/>
  <pageSetup fitToHeight="1" fitToWidth="1" horizontalDpi="600" verticalDpi="600" orientation="portrait" paperSize="9" scale="53"/>
</worksheet>
</file>

<file path=xl/worksheets/sheet13.xml><?xml version="1.0" encoding="utf-8"?>
<worksheet xmlns="http://schemas.openxmlformats.org/spreadsheetml/2006/main" xmlns:r="http://schemas.openxmlformats.org/officeDocument/2006/relationships">
  <sheetPr>
    <pageSetUpPr fitToPage="1"/>
  </sheetPr>
  <dimension ref="A1:IV38"/>
  <sheetViews>
    <sheetView workbookViewId="0" topLeftCell="A1">
      <selection activeCell="C4" sqref="C4:E4"/>
    </sheetView>
  </sheetViews>
  <sheetFormatPr defaultColWidth="8.625" defaultRowHeight="14.25"/>
  <cols>
    <col min="1" max="2" width="11.125" style="4" customWidth="1"/>
    <col min="3" max="3" width="12.25390625" style="4" customWidth="1"/>
    <col min="4" max="6" width="8.875" style="4" customWidth="1"/>
    <col min="7" max="8" width="9.00390625" style="4" bestFit="1" customWidth="1"/>
    <col min="9" max="9" width="8.625" style="4" customWidth="1"/>
    <col min="10" max="10" width="10.50390625" style="4" customWidth="1"/>
    <col min="11" max="32" width="9.00390625" style="4" bestFit="1" customWidth="1"/>
    <col min="33" max="16384" width="8.625" style="4" customWidth="1"/>
  </cols>
  <sheetData>
    <row r="1" spans="1:10" ht="25.5" customHeight="1">
      <c r="A1" s="5" t="s">
        <v>512</v>
      </c>
      <c r="B1" s="5"/>
      <c r="C1" s="5"/>
      <c r="D1" s="5"/>
      <c r="E1" s="5"/>
      <c r="F1" s="5"/>
      <c r="G1" s="5"/>
      <c r="H1" s="5"/>
      <c r="I1" s="5"/>
      <c r="J1" s="5"/>
    </row>
    <row r="2" spans="1:10" s="1" customFormat="1" ht="12.75" customHeight="1">
      <c r="A2" s="6"/>
      <c r="B2" s="6"/>
      <c r="C2" s="6"/>
      <c r="D2" s="6"/>
      <c r="E2" s="6"/>
      <c r="F2" s="6"/>
      <c r="G2" s="6"/>
      <c r="H2" s="6"/>
      <c r="I2" s="6"/>
      <c r="J2" s="23" t="s">
        <v>513</v>
      </c>
    </row>
    <row r="3" spans="1:256" s="2" customFormat="1" ht="36" customHeight="1">
      <c r="A3" s="7" t="s">
        <v>514</v>
      </c>
      <c r="B3" s="7"/>
      <c r="C3" s="7"/>
      <c r="D3" s="7"/>
      <c r="E3" s="7"/>
      <c r="F3" s="7"/>
      <c r="G3" s="7"/>
      <c r="H3" s="7"/>
      <c r="I3" s="7"/>
      <c r="J3" s="7"/>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s="3" customFormat="1" ht="36" customHeight="1">
      <c r="A4" s="7" t="s">
        <v>515</v>
      </c>
      <c r="B4" s="7"/>
      <c r="C4" s="8"/>
      <c r="D4" s="8"/>
      <c r="E4" s="8"/>
      <c r="F4" s="7" t="s">
        <v>516</v>
      </c>
      <c r="G4" s="7"/>
      <c r="H4" s="7"/>
      <c r="I4" s="7"/>
      <c r="J4" s="7"/>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s="3" customFormat="1" ht="36" customHeight="1">
      <c r="A5" s="7" t="s">
        <v>517</v>
      </c>
      <c r="B5" s="7"/>
      <c r="C5" s="7"/>
      <c r="D5" s="7" t="s">
        <v>518</v>
      </c>
      <c r="E5" s="7" t="s">
        <v>519</v>
      </c>
      <c r="F5" s="7" t="s">
        <v>520</v>
      </c>
      <c r="G5" s="7" t="s">
        <v>521</v>
      </c>
      <c r="H5" s="7" t="s">
        <v>522</v>
      </c>
      <c r="I5" s="7" t="s">
        <v>523</v>
      </c>
      <c r="J5" s="7"/>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s="3" customFormat="1" ht="36" customHeight="1">
      <c r="A6" s="7"/>
      <c r="B6" s="7"/>
      <c r="C6" s="9" t="s">
        <v>524</v>
      </c>
      <c r="D6" s="10"/>
      <c r="E6" s="10"/>
      <c r="F6" s="10"/>
      <c r="G6" s="11">
        <v>10</v>
      </c>
      <c r="H6" s="10"/>
      <c r="I6" s="7"/>
      <c r="J6" s="7"/>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s="3" customFormat="1" ht="36" customHeight="1">
      <c r="A7" s="7"/>
      <c r="B7" s="7"/>
      <c r="C7" s="9" t="s">
        <v>525</v>
      </c>
      <c r="D7" s="10"/>
      <c r="E7" s="10"/>
      <c r="F7" s="10"/>
      <c r="G7" s="7" t="s">
        <v>374</v>
      </c>
      <c r="H7" s="10"/>
      <c r="I7" s="7" t="s">
        <v>374</v>
      </c>
      <c r="J7" s="7"/>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s="3" customFormat="1" ht="36" customHeight="1">
      <c r="A8" s="7"/>
      <c r="B8" s="7"/>
      <c r="C8" s="9" t="s">
        <v>526</v>
      </c>
      <c r="D8" s="10"/>
      <c r="E8" s="10"/>
      <c r="F8" s="10"/>
      <c r="G8" s="7" t="s">
        <v>374</v>
      </c>
      <c r="H8" s="10"/>
      <c r="I8" s="7" t="s">
        <v>374</v>
      </c>
      <c r="J8" s="7"/>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10" ht="36" customHeight="1">
      <c r="A9" s="7"/>
      <c r="B9" s="7"/>
      <c r="C9" s="9" t="s">
        <v>527</v>
      </c>
      <c r="D9" s="10"/>
      <c r="E9" s="10"/>
      <c r="F9" s="10"/>
      <c r="G9" s="7" t="s">
        <v>374</v>
      </c>
      <c r="H9" s="10"/>
      <c r="I9" s="7" t="s">
        <v>374</v>
      </c>
      <c r="J9" s="7"/>
    </row>
    <row r="10" spans="1:10" ht="36" customHeight="1">
      <c r="A10" s="7" t="s">
        <v>528</v>
      </c>
      <c r="B10" s="7" t="s">
        <v>529</v>
      </c>
      <c r="C10" s="7"/>
      <c r="D10" s="7"/>
      <c r="E10" s="7"/>
      <c r="F10" s="7" t="s">
        <v>461</v>
      </c>
      <c r="G10" s="7"/>
      <c r="H10" s="7"/>
      <c r="I10" s="7"/>
      <c r="J10" s="7"/>
    </row>
    <row r="11" spans="1:10" ht="90" customHeight="1">
      <c r="A11" s="7"/>
      <c r="B11" s="12"/>
      <c r="C11" s="13"/>
      <c r="D11" s="13"/>
      <c r="E11" s="14"/>
      <c r="F11" s="7"/>
      <c r="G11" s="7"/>
      <c r="H11" s="7"/>
      <c r="I11" s="7"/>
      <c r="J11" s="7"/>
    </row>
    <row r="12" spans="1:10" ht="36" customHeight="1">
      <c r="A12" s="15" t="s">
        <v>530</v>
      </c>
      <c r="B12" s="16"/>
      <c r="C12" s="17"/>
      <c r="D12" s="15" t="s">
        <v>531</v>
      </c>
      <c r="E12" s="16"/>
      <c r="F12" s="17"/>
      <c r="G12" s="18" t="s">
        <v>494</v>
      </c>
      <c r="H12" s="18" t="s">
        <v>521</v>
      </c>
      <c r="I12" s="18" t="s">
        <v>523</v>
      </c>
      <c r="J12" s="18" t="s">
        <v>495</v>
      </c>
    </row>
    <row r="13" spans="1:10" ht="36" customHeight="1">
      <c r="A13" s="15" t="s">
        <v>488</v>
      </c>
      <c r="B13" s="7" t="s">
        <v>489</v>
      </c>
      <c r="C13" s="7" t="s">
        <v>490</v>
      </c>
      <c r="D13" s="7" t="s">
        <v>491</v>
      </c>
      <c r="E13" s="7" t="s">
        <v>492</v>
      </c>
      <c r="F13" s="7" t="s">
        <v>493</v>
      </c>
      <c r="G13" s="19"/>
      <c r="H13" s="19"/>
      <c r="I13" s="19"/>
      <c r="J13" s="19"/>
    </row>
    <row r="14" spans="1:10" ht="28.5" customHeight="1">
      <c r="A14" s="20" t="s">
        <v>11</v>
      </c>
      <c r="B14" s="8" t="s">
        <v>11</v>
      </c>
      <c r="C14" s="8" t="s">
        <v>11</v>
      </c>
      <c r="D14" s="8"/>
      <c r="E14" s="8" t="s">
        <v>11</v>
      </c>
      <c r="F14" s="8"/>
      <c r="G14" s="8" t="s">
        <v>11</v>
      </c>
      <c r="H14" s="7"/>
      <c r="I14" s="7"/>
      <c r="J14" s="24" t="s">
        <v>11</v>
      </c>
    </row>
    <row r="15" spans="1:10" ht="30" customHeight="1">
      <c r="A15" s="20" t="s">
        <v>11</v>
      </c>
      <c r="B15" s="8" t="s">
        <v>11</v>
      </c>
      <c r="C15" s="8" t="s">
        <v>11</v>
      </c>
      <c r="D15" s="8"/>
      <c r="E15" s="8" t="s">
        <v>11</v>
      </c>
      <c r="F15" s="8"/>
      <c r="G15" s="8" t="s">
        <v>11</v>
      </c>
      <c r="H15" s="7"/>
      <c r="I15" s="7"/>
      <c r="J15" s="24" t="s">
        <v>11</v>
      </c>
    </row>
    <row r="16" spans="1:10" ht="30" customHeight="1">
      <c r="A16" s="20" t="s">
        <v>11</v>
      </c>
      <c r="B16" s="8" t="s">
        <v>11</v>
      </c>
      <c r="C16" s="8" t="s">
        <v>11</v>
      </c>
      <c r="D16" s="8"/>
      <c r="E16" s="8" t="s">
        <v>11</v>
      </c>
      <c r="F16" s="8"/>
      <c r="G16" s="8" t="s">
        <v>11</v>
      </c>
      <c r="H16" s="7"/>
      <c r="I16" s="7"/>
      <c r="J16" s="24" t="s">
        <v>11</v>
      </c>
    </row>
    <row r="17" spans="1:10" ht="30" customHeight="1">
      <c r="A17" s="20" t="s">
        <v>11</v>
      </c>
      <c r="B17" s="8" t="s">
        <v>11</v>
      </c>
      <c r="C17" s="8" t="s">
        <v>11</v>
      </c>
      <c r="D17" s="8"/>
      <c r="E17" s="8" t="s">
        <v>11</v>
      </c>
      <c r="F17" s="8"/>
      <c r="G17" s="8" t="s">
        <v>11</v>
      </c>
      <c r="H17" s="7"/>
      <c r="I17" s="7"/>
      <c r="J17" s="24" t="s">
        <v>11</v>
      </c>
    </row>
    <row r="18" spans="1:10" ht="30" customHeight="1">
      <c r="A18" s="20" t="s">
        <v>11</v>
      </c>
      <c r="B18" s="8" t="s">
        <v>11</v>
      </c>
      <c r="C18" s="8" t="s">
        <v>11</v>
      </c>
      <c r="D18" s="8"/>
      <c r="E18" s="8" t="s">
        <v>11</v>
      </c>
      <c r="F18" s="8"/>
      <c r="G18" s="8" t="s">
        <v>11</v>
      </c>
      <c r="H18" s="7"/>
      <c r="I18" s="7"/>
      <c r="J18" s="24" t="s">
        <v>11</v>
      </c>
    </row>
    <row r="19" spans="1:10" ht="30" customHeight="1">
      <c r="A19" s="20" t="s">
        <v>11</v>
      </c>
      <c r="B19" s="8" t="s">
        <v>11</v>
      </c>
      <c r="C19" s="8" t="s">
        <v>11</v>
      </c>
      <c r="D19" s="8"/>
      <c r="E19" s="8" t="s">
        <v>11</v>
      </c>
      <c r="F19" s="8"/>
      <c r="G19" s="8" t="s">
        <v>11</v>
      </c>
      <c r="H19" s="7"/>
      <c r="I19" s="7"/>
      <c r="J19" s="24" t="s">
        <v>11</v>
      </c>
    </row>
    <row r="20" spans="1:10" ht="54" customHeight="1">
      <c r="A20" s="7" t="s">
        <v>532</v>
      </c>
      <c r="B20" s="7"/>
      <c r="C20" s="7"/>
      <c r="D20" s="21"/>
      <c r="E20" s="21"/>
      <c r="F20" s="21"/>
      <c r="G20" s="21"/>
      <c r="H20" s="21"/>
      <c r="I20" s="21"/>
      <c r="J20" s="21"/>
    </row>
    <row r="21" spans="1:10" ht="25.5" customHeight="1">
      <c r="A21" s="7" t="s">
        <v>533</v>
      </c>
      <c r="B21" s="7"/>
      <c r="C21" s="7"/>
      <c r="D21" s="7"/>
      <c r="E21" s="7"/>
      <c r="F21" s="7"/>
      <c r="G21" s="7"/>
      <c r="H21" s="11">
        <v>100</v>
      </c>
      <c r="I21" s="7"/>
      <c r="J21" s="7" t="s">
        <v>534</v>
      </c>
    </row>
    <row r="22" spans="1:6" ht="13.5">
      <c r="A22" s="22"/>
      <c r="B22" s="22"/>
      <c r="C22" s="22"/>
      <c r="D22" s="22"/>
      <c r="E22" s="22"/>
      <c r="F22" s="22"/>
    </row>
    <row r="23" spans="1:6" ht="13.5">
      <c r="A23" s="22"/>
      <c r="B23" s="22"/>
      <c r="C23" s="22"/>
      <c r="D23" s="22"/>
      <c r="E23" s="22"/>
      <c r="F23" s="22"/>
    </row>
    <row r="24" spans="1:6" ht="13.5">
      <c r="A24" s="22"/>
      <c r="B24" s="22"/>
      <c r="C24" s="22"/>
      <c r="D24" s="22"/>
      <c r="E24" s="22"/>
      <c r="F24" s="22"/>
    </row>
    <row r="25" spans="1:6" ht="13.5">
      <c r="A25" s="22"/>
      <c r="B25" s="22"/>
      <c r="C25" s="22"/>
      <c r="D25" s="22"/>
      <c r="E25" s="22"/>
      <c r="F25" s="22"/>
    </row>
    <row r="26" spans="1:6" ht="13.5">
      <c r="A26" s="22"/>
      <c r="B26" s="22"/>
      <c r="C26" s="22"/>
      <c r="D26" s="22"/>
      <c r="E26" s="22"/>
      <c r="F26" s="22"/>
    </row>
    <row r="27" spans="1:6" ht="13.5">
      <c r="A27" s="22"/>
      <c r="B27" s="22"/>
      <c r="C27" s="22"/>
      <c r="D27" s="22"/>
      <c r="E27" s="22"/>
      <c r="F27" s="22"/>
    </row>
    <row r="28" spans="1:6" ht="13.5">
      <c r="A28" s="22"/>
      <c r="B28" s="22"/>
      <c r="C28" s="22"/>
      <c r="D28" s="22"/>
      <c r="E28" s="22"/>
      <c r="F28" s="22"/>
    </row>
    <row r="29" spans="1:6" ht="13.5">
      <c r="A29" s="22"/>
      <c r="B29" s="22"/>
      <c r="C29" s="22"/>
      <c r="D29" s="22"/>
      <c r="E29" s="22"/>
      <c r="F29" s="22"/>
    </row>
    <row r="30" spans="1:6" ht="13.5">
      <c r="A30" s="22"/>
      <c r="B30" s="22"/>
      <c r="C30" s="22"/>
      <c r="D30" s="22"/>
      <c r="E30" s="22"/>
      <c r="F30" s="22"/>
    </row>
    <row r="31" spans="1:6" ht="13.5">
      <c r="A31" s="22"/>
      <c r="B31" s="22"/>
      <c r="C31" s="22"/>
      <c r="D31" s="22"/>
      <c r="E31" s="22"/>
      <c r="F31" s="22"/>
    </row>
    <row r="32" spans="1:6" ht="13.5">
      <c r="A32" s="22"/>
      <c r="B32" s="22"/>
      <c r="C32" s="22"/>
      <c r="D32" s="22"/>
      <c r="E32" s="22"/>
      <c r="F32" s="22"/>
    </row>
    <row r="33" spans="1:6" ht="13.5">
      <c r="A33" s="22"/>
      <c r="B33" s="22"/>
      <c r="C33" s="22"/>
      <c r="D33" s="22"/>
      <c r="E33" s="22"/>
      <c r="F33" s="22"/>
    </row>
    <row r="34" spans="1:6" ht="13.5">
      <c r="A34" s="22"/>
      <c r="B34" s="22"/>
      <c r="C34" s="22"/>
      <c r="D34" s="22"/>
      <c r="E34" s="22"/>
      <c r="F34" s="22"/>
    </row>
    <row r="35" spans="1:6" ht="13.5">
      <c r="A35" s="22"/>
      <c r="B35" s="22"/>
      <c r="C35" s="22"/>
      <c r="D35" s="22"/>
      <c r="E35" s="22"/>
      <c r="F35" s="22"/>
    </row>
    <row r="36" spans="1:6" ht="13.5">
      <c r="A36" s="22"/>
      <c r="B36" s="22"/>
      <c r="C36" s="22"/>
      <c r="D36" s="22"/>
      <c r="E36" s="22"/>
      <c r="F36" s="22"/>
    </row>
    <row r="37" spans="1:6" ht="13.5">
      <c r="A37" s="22"/>
      <c r="B37" s="22"/>
      <c r="C37" s="22"/>
      <c r="D37" s="22"/>
      <c r="E37" s="22"/>
      <c r="F37" s="22"/>
    </row>
    <row r="38" spans="1:6" ht="13.5">
      <c r="A38" s="22"/>
      <c r="B38" s="22"/>
      <c r="C38" s="22"/>
      <c r="D38" s="22"/>
      <c r="E38" s="22"/>
      <c r="F38" s="22"/>
    </row>
  </sheetData>
  <sheetProtection/>
  <mergeCells count="26">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0:C20"/>
    <mergeCell ref="D20:J20"/>
    <mergeCell ref="A21:G21"/>
    <mergeCell ref="A10:A11"/>
    <mergeCell ref="G12:G13"/>
    <mergeCell ref="H12:H13"/>
    <mergeCell ref="I12:I13"/>
    <mergeCell ref="J12:J13"/>
    <mergeCell ref="A5:B9"/>
  </mergeCells>
  <printOptions horizontalCentered="1"/>
  <pageMargins left="0.71" right="0.71" top="0.75" bottom="0.75" header="0.31" footer="0.31"/>
  <pageSetup fitToHeight="1" fitToWidth="1" horizontalDpi="600" verticalDpi="600" orientation="portrait" paperSize="9" scale="84"/>
</worksheet>
</file>

<file path=xl/worksheets/sheet2.xml><?xml version="1.0" encoding="utf-8"?>
<worksheet xmlns="http://schemas.openxmlformats.org/spreadsheetml/2006/main" xmlns:r="http://schemas.openxmlformats.org/officeDocument/2006/relationships">
  <sheetPr>
    <pageSetUpPr fitToPage="1"/>
  </sheetPr>
  <dimension ref="A1:M52"/>
  <sheetViews>
    <sheetView workbookViewId="0" topLeftCell="A1">
      <selection activeCell="D23" sqref="D23"/>
    </sheetView>
  </sheetViews>
  <sheetFormatPr defaultColWidth="8.625" defaultRowHeight="14.25"/>
  <cols>
    <col min="1" max="3" width="5.625" style="281" customWidth="1"/>
    <col min="4" max="4" width="20.375" style="281" customWidth="1"/>
    <col min="5" max="8" width="13.50390625" style="281" customWidth="1"/>
    <col min="9" max="9" width="15.00390625" style="281" customWidth="1"/>
    <col min="10" max="11" width="13.50390625" style="281" customWidth="1"/>
    <col min="12" max="32" width="9.00390625" style="281" bestFit="1" customWidth="1"/>
    <col min="33" max="16384" width="8.625" style="281" customWidth="1"/>
  </cols>
  <sheetData>
    <row r="1" spans="1:12" s="125" customFormat="1" ht="29.25" customHeight="1">
      <c r="A1" s="257" t="s">
        <v>85</v>
      </c>
      <c r="B1" s="257"/>
      <c r="C1" s="257"/>
      <c r="D1" s="257"/>
      <c r="E1" s="257"/>
      <c r="F1" s="257"/>
      <c r="G1" s="257"/>
      <c r="H1" s="257"/>
      <c r="I1" s="257"/>
      <c r="J1" s="257"/>
      <c r="K1" s="257"/>
      <c r="L1" s="257"/>
    </row>
    <row r="2" spans="1:12" s="256" customFormat="1" ht="18" customHeight="1">
      <c r="A2" s="108"/>
      <c r="B2" s="108"/>
      <c r="C2" s="108"/>
      <c r="D2" s="108"/>
      <c r="E2" s="108"/>
      <c r="F2" s="108"/>
      <c r="G2" s="108"/>
      <c r="H2" s="108"/>
      <c r="I2" s="108"/>
      <c r="J2" s="108"/>
      <c r="K2" s="108"/>
      <c r="L2" s="277" t="s">
        <v>86</v>
      </c>
    </row>
    <row r="3" spans="1:13" s="256" customFormat="1" ht="18" customHeight="1">
      <c r="A3" s="108" t="s">
        <v>2</v>
      </c>
      <c r="B3" s="108"/>
      <c r="C3" s="108"/>
      <c r="D3" s="108"/>
      <c r="E3" s="108"/>
      <c r="F3" s="108"/>
      <c r="G3" s="258"/>
      <c r="H3" s="108"/>
      <c r="I3" s="108"/>
      <c r="J3" s="108"/>
      <c r="K3" s="108"/>
      <c r="L3" s="277" t="s">
        <v>3</v>
      </c>
      <c r="M3" s="164"/>
    </row>
    <row r="4" spans="1:13" s="256" customFormat="1" ht="21" customHeight="1">
      <c r="A4" s="157" t="s">
        <v>6</v>
      </c>
      <c r="B4" s="157"/>
      <c r="C4" s="157" t="s">
        <v>11</v>
      </c>
      <c r="D4" s="157" t="s">
        <v>11</v>
      </c>
      <c r="E4" s="154" t="s">
        <v>72</v>
      </c>
      <c r="F4" s="154" t="s">
        <v>87</v>
      </c>
      <c r="G4" s="154" t="s">
        <v>88</v>
      </c>
      <c r="H4" s="154" t="s">
        <v>89</v>
      </c>
      <c r="I4" s="154"/>
      <c r="J4" s="154" t="s">
        <v>90</v>
      </c>
      <c r="K4" s="154" t="s">
        <v>91</v>
      </c>
      <c r="L4" s="154" t="s">
        <v>92</v>
      </c>
      <c r="M4" s="164"/>
    </row>
    <row r="5" spans="1:13" s="256" customFormat="1" ht="21" customHeight="1">
      <c r="A5" s="154" t="s">
        <v>93</v>
      </c>
      <c r="B5" s="154"/>
      <c r="C5" s="154"/>
      <c r="D5" s="157" t="s">
        <v>94</v>
      </c>
      <c r="E5" s="154"/>
      <c r="F5" s="154" t="s">
        <v>11</v>
      </c>
      <c r="G5" s="154" t="s">
        <v>11</v>
      </c>
      <c r="H5" s="154"/>
      <c r="I5" s="154"/>
      <c r="J5" s="154" t="s">
        <v>11</v>
      </c>
      <c r="K5" s="154" t="s">
        <v>11</v>
      </c>
      <c r="L5" s="154" t="s">
        <v>95</v>
      </c>
      <c r="M5" s="164"/>
    </row>
    <row r="6" spans="1:13" s="256" customFormat="1" ht="21" customHeight="1">
      <c r="A6" s="154"/>
      <c r="B6" s="154" t="s">
        <v>11</v>
      </c>
      <c r="C6" s="154" t="s">
        <v>11</v>
      </c>
      <c r="D6" s="157" t="s">
        <v>11</v>
      </c>
      <c r="E6" s="154" t="s">
        <v>11</v>
      </c>
      <c r="F6" s="154" t="s">
        <v>11</v>
      </c>
      <c r="G6" s="155"/>
      <c r="H6" s="154" t="s">
        <v>95</v>
      </c>
      <c r="I6" s="297" t="s">
        <v>96</v>
      </c>
      <c r="J6" s="154"/>
      <c r="K6" s="154" t="s">
        <v>11</v>
      </c>
      <c r="L6" s="154" t="s">
        <v>11</v>
      </c>
      <c r="M6" s="164"/>
    </row>
    <row r="7" spans="1:13" s="256" customFormat="1" ht="21" customHeight="1">
      <c r="A7" s="154"/>
      <c r="B7" s="154" t="s">
        <v>11</v>
      </c>
      <c r="C7" s="154" t="s">
        <v>11</v>
      </c>
      <c r="D7" s="157" t="s">
        <v>11</v>
      </c>
      <c r="E7" s="154" t="s">
        <v>11</v>
      </c>
      <c r="F7" s="154" t="s">
        <v>11</v>
      </c>
      <c r="G7" s="154" t="s">
        <v>11</v>
      </c>
      <c r="H7" s="154"/>
      <c r="I7" s="297"/>
      <c r="J7" s="154" t="s">
        <v>11</v>
      </c>
      <c r="K7" s="154" t="s">
        <v>11</v>
      </c>
      <c r="L7" s="154" t="s">
        <v>11</v>
      </c>
      <c r="M7" s="164"/>
    </row>
    <row r="8" spans="1:13" s="256" customFormat="1" ht="21" customHeight="1">
      <c r="A8" s="157" t="s">
        <v>97</v>
      </c>
      <c r="B8" s="157" t="s">
        <v>98</v>
      </c>
      <c r="C8" s="157" t="s">
        <v>99</v>
      </c>
      <c r="D8" s="157" t="s">
        <v>10</v>
      </c>
      <c r="E8" s="154" t="s">
        <v>13</v>
      </c>
      <c r="F8" s="154" t="s">
        <v>16</v>
      </c>
      <c r="G8" s="154" t="s">
        <v>19</v>
      </c>
      <c r="H8" s="154" t="s">
        <v>22</v>
      </c>
      <c r="I8" s="154" t="s">
        <v>25</v>
      </c>
      <c r="J8" s="154" t="s">
        <v>28</v>
      </c>
      <c r="K8" s="154" t="s">
        <v>31</v>
      </c>
      <c r="L8" s="154" t="s">
        <v>34</v>
      </c>
      <c r="M8" s="164"/>
    </row>
    <row r="9" spans="1:13" s="256" customFormat="1" ht="21" customHeight="1">
      <c r="A9" s="157"/>
      <c r="B9" s="157" t="s">
        <v>11</v>
      </c>
      <c r="C9" s="157" t="s">
        <v>11</v>
      </c>
      <c r="D9" s="157" t="s">
        <v>100</v>
      </c>
      <c r="E9" s="159">
        <f>E10+E16+E22+E28</f>
        <v>3608.23</v>
      </c>
      <c r="F9" s="159">
        <f>F10+F16+F22+F28</f>
        <v>3608.23</v>
      </c>
      <c r="G9" s="159"/>
      <c r="H9" s="159"/>
      <c r="I9" s="159"/>
      <c r="J9" s="159"/>
      <c r="K9" s="159"/>
      <c r="L9" s="159"/>
      <c r="M9" s="164"/>
    </row>
    <row r="10" spans="1:13" s="256" customFormat="1" ht="21" customHeight="1">
      <c r="A10" s="292">
        <v>201</v>
      </c>
      <c r="B10" s="293"/>
      <c r="C10" s="229"/>
      <c r="D10" s="229" t="s">
        <v>101</v>
      </c>
      <c r="E10" s="251">
        <f>SUM(E11)</f>
        <v>2895.83</v>
      </c>
      <c r="F10" s="251">
        <f>SUM(F11)</f>
        <v>2895.83</v>
      </c>
      <c r="G10" s="159"/>
      <c r="H10" s="159"/>
      <c r="I10" s="159"/>
      <c r="J10" s="159"/>
      <c r="K10" s="159"/>
      <c r="L10" s="159"/>
      <c r="M10" s="164"/>
    </row>
    <row r="11" spans="1:13" s="256" customFormat="1" ht="21" customHeight="1">
      <c r="A11" s="294">
        <v>20106</v>
      </c>
      <c r="B11" s="294"/>
      <c r="C11" s="294"/>
      <c r="D11" s="229" t="s">
        <v>102</v>
      </c>
      <c r="E11" s="251">
        <f>SUM(E12:E15)</f>
        <v>2895.83</v>
      </c>
      <c r="F11" s="251">
        <f>SUM(F12:F15)</f>
        <v>2895.83</v>
      </c>
      <c r="G11" s="159"/>
      <c r="H11" s="159"/>
      <c r="I11" s="159"/>
      <c r="J11" s="159"/>
      <c r="K11" s="159"/>
      <c r="L11" s="159"/>
      <c r="M11" s="164"/>
    </row>
    <row r="12" spans="1:13" s="256" customFormat="1" ht="21" customHeight="1">
      <c r="A12" s="294">
        <v>2010601</v>
      </c>
      <c r="B12" s="294"/>
      <c r="C12" s="294"/>
      <c r="D12" s="229" t="s">
        <v>103</v>
      </c>
      <c r="E12" s="251">
        <f>F12+G12+H12+J12+K12+L12</f>
        <v>2786.56</v>
      </c>
      <c r="F12" s="251">
        <v>2786.56</v>
      </c>
      <c r="G12" s="159"/>
      <c r="H12" s="159"/>
      <c r="I12" s="159"/>
      <c r="J12" s="159"/>
      <c r="K12" s="159"/>
      <c r="L12" s="159"/>
      <c r="M12" s="164"/>
    </row>
    <row r="13" spans="1:13" s="256" customFormat="1" ht="21" customHeight="1">
      <c r="A13" s="294">
        <v>2010607</v>
      </c>
      <c r="B13" s="294"/>
      <c r="C13" s="294"/>
      <c r="D13" s="229" t="s">
        <v>104</v>
      </c>
      <c r="E13" s="251">
        <f>F13+G13+H13+J13+K13+L13</f>
        <v>20.52</v>
      </c>
      <c r="F13" s="251">
        <v>20.52</v>
      </c>
      <c r="G13" s="159"/>
      <c r="H13" s="159"/>
      <c r="I13" s="159"/>
      <c r="J13" s="159"/>
      <c r="K13" s="159"/>
      <c r="L13" s="159"/>
      <c r="M13" s="164"/>
    </row>
    <row r="14" spans="1:13" s="256" customFormat="1" ht="21" customHeight="1">
      <c r="A14" s="294">
        <v>2010608</v>
      </c>
      <c r="B14" s="294"/>
      <c r="C14" s="294"/>
      <c r="D14" s="229" t="s">
        <v>105</v>
      </c>
      <c r="E14" s="251">
        <f>F14+G14+H14+J14+K14+L14</f>
        <v>18.25</v>
      </c>
      <c r="F14" s="251">
        <v>18.25</v>
      </c>
      <c r="G14" s="159"/>
      <c r="H14" s="159"/>
      <c r="I14" s="159"/>
      <c r="J14" s="159"/>
      <c r="K14" s="159"/>
      <c r="L14" s="159"/>
      <c r="M14" s="164"/>
    </row>
    <row r="15" spans="1:13" s="256" customFormat="1" ht="21" customHeight="1">
      <c r="A15" s="294">
        <v>2010699</v>
      </c>
      <c r="B15" s="294"/>
      <c r="C15" s="294"/>
      <c r="D15" s="229" t="s">
        <v>106</v>
      </c>
      <c r="E15" s="251">
        <f>F15+G15+H15+J15+K15+L15</f>
        <v>70.5</v>
      </c>
      <c r="F15" s="251">
        <v>70.5</v>
      </c>
      <c r="G15" s="159"/>
      <c r="H15" s="159"/>
      <c r="I15" s="159"/>
      <c r="J15" s="159"/>
      <c r="K15" s="159"/>
      <c r="L15" s="159"/>
      <c r="M15" s="164"/>
    </row>
    <row r="16" spans="1:13" s="256" customFormat="1" ht="21" customHeight="1">
      <c r="A16" s="294">
        <v>208</v>
      </c>
      <c r="B16" s="294"/>
      <c r="C16" s="294"/>
      <c r="D16" s="229" t="s">
        <v>107</v>
      </c>
      <c r="E16" s="251">
        <f>E17+E20</f>
        <v>354.12999999999994</v>
      </c>
      <c r="F16" s="251">
        <f>F17+F20</f>
        <v>354.12999999999994</v>
      </c>
      <c r="G16" s="159"/>
      <c r="H16" s="159"/>
      <c r="I16" s="159"/>
      <c r="J16" s="159"/>
      <c r="K16" s="159"/>
      <c r="L16" s="159"/>
      <c r="M16" s="164"/>
    </row>
    <row r="17" spans="1:13" s="256" customFormat="1" ht="21" customHeight="1">
      <c r="A17" s="294">
        <v>20805</v>
      </c>
      <c r="B17" s="294"/>
      <c r="C17" s="294"/>
      <c r="D17" s="229" t="s">
        <v>108</v>
      </c>
      <c r="E17" s="251">
        <f>SUM(E18:E19)</f>
        <v>327.60999999999996</v>
      </c>
      <c r="F17" s="251">
        <f>SUM(F18:F19)</f>
        <v>327.60999999999996</v>
      </c>
      <c r="G17" s="159"/>
      <c r="H17" s="159"/>
      <c r="I17" s="159"/>
      <c r="J17" s="159"/>
      <c r="K17" s="159"/>
      <c r="L17" s="159"/>
      <c r="M17" s="164"/>
    </row>
    <row r="18" spans="1:13" s="256" customFormat="1" ht="21" customHeight="1">
      <c r="A18" s="294">
        <v>2080501</v>
      </c>
      <c r="B18" s="294"/>
      <c r="C18" s="294"/>
      <c r="D18" s="229" t="s">
        <v>109</v>
      </c>
      <c r="E18" s="251">
        <f>F18+G18+H18+J18+K18+L18</f>
        <v>46.08</v>
      </c>
      <c r="F18" s="251">
        <v>46.08</v>
      </c>
      <c r="G18" s="159"/>
      <c r="H18" s="159"/>
      <c r="I18" s="159"/>
      <c r="J18" s="159"/>
      <c r="K18" s="159"/>
      <c r="L18" s="159"/>
      <c r="M18" s="164"/>
    </row>
    <row r="19" spans="1:13" s="256" customFormat="1" ht="21" customHeight="1">
      <c r="A19" s="294">
        <v>2080505</v>
      </c>
      <c r="B19" s="294"/>
      <c r="C19" s="294"/>
      <c r="D19" s="229" t="s">
        <v>110</v>
      </c>
      <c r="E19" s="251">
        <f>F19+G19+H19+J19+K19+L19</f>
        <v>281.53</v>
      </c>
      <c r="F19" s="251">
        <v>281.53</v>
      </c>
      <c r="G19" s="159"/>
      <c r="H19" s="159"/>
      <c r="I19" s="159"/>
      <c r="J19" s="159"/>
      <c r="K19" s="159"/>
      <c r="L19" s="159"/>
      <c r="M19" s="164"/>
    </row>
    <row r="20" spans="1:13" s="256" customFormat="1" ht="21" customHeight="1">
      <c r="A20" s="294">
        <v>20808</v>
      </c>
      <c r="B20" s="294"/>
      <c r="C20" s="294"/>
      <c r="D20" s="229" t="s">
        <v>111</v>
      </c>
      <c r="E20" s="251">
        <f>SUM(E21)</f>
        <v>26.52</v>
      </c>
      <c r="F20" s="251">
        <f>SUM(F21)</f>
        <v>26.52</v>
      </c>
      <c r="G20" s="159"/>
      <c r="H20" s="159"/>
      <c r="I20" s="159"/>
      <c r="J20" s="159"/>
      <c r="K20" s="159"/>
      <c r="L20" s="159"/>
      <c r="M20" s="164"/>
    </row>
    <row r="21" spans="1:13" s="256" customFormat="1" ht="21" customHeight="1">
      <c r="A21" s="294">
        <v>2080801</v>
      </c>
      <c r="B21" s="294"/>
      <c r="C21" s="294"/>
      <c r="D21" s="229" t="s">
        <v>112</v>
      </c>
      <c r="E21" s="251">
        <f>F21+G21+H21+J21+K21+L21</f>
        <v>26.52</v>
      </c>
      <c r="F21" s="251">
        <v>26.52</v>
      </c>
      <c r="G21" s="159"/>
      <c r="H21" s="159"/>
      <c r="I21" s="159"/>
      <c r="J21" s="159"/>
      <c r="K21" s="159"/>
      <c r="L21" s="159"/>
      <c r="M21" s="164"/>
    </row>
    <row r="22" spans="1:13" s="256" customFormat="1" ht="21" customHeight="1">
      <c r="A22" s="294">
        <v>210</v>
      </c>
      <c r="B22" s="294"/>
      <c r="C22" s="294"/>
      <c r="D22" s="229" t="s">
        <v>113</v>
      </c>
      <c r="E22" s="251">
        <f>SUM(E23)</f>
        <v>126.86</v>
      </c>
      <c r="F22" s="251">
        <f>SUM(F23)</f>
        <v>126.86</v>
      </c>
      <c r="G22" s="159"/>
      <c r="H22" s="159"/>
      <c r="I22" s="159"/>
      <c r="J22" s="159"/>
      <c r="K22" s="159"/>
      <c r="L22" s="159"/>
      <c r="M22" s="164"/>
    </row>
    <row r="23" spans="1:13" s="256" customFormat="1" ht="21" customHeight="1">
      <c r="A23" s="294">
        <v>21011</v>
      </c>
      <c r="B23" s="294"/>
      <c r="C23" s="294"/>
      <c r="D23" s="229" t="s">
        <v>114</v>
      </c>
      <c r="E23" s="251">
        <f>SUM(E24:E27)</f>
        <v>126.86</v>
      </c>
      <c r="F23" s="251">
        <f>SUM(F24:F27)</f>
        <v>126.86</v>
      </c>
      <c r="G23" s="159"/>
      <c r="H23" s="159"/>
      <c r="I23" s="159"/>
      <c r="J23" s="159"/>
      <c r="K23" s="159"/>
      <c r="L23" s="159"/>
      <c r="M23" s="164"/>
    </row>
    <row r="24" spans="1:13" s="256" customFormat="1" ht="21" customHeight="1">
      <c r="A24" s="294">
        <v>2101101</v>
      </c>
      <c r="B24" s="294"/>
      <c r="C24" s="294"/>
      <c r="D24" s="229" t="s">
        <v>115</v>
      </c>
      <c r="E24" s="251">
        <f>F24+G24+H24+J24+K24+L24</f>
        <v>72.5</v>
      </c>
      <c r="F24" s="251">
        <v>72.5</v>
      </c>
      <c r="G24" s="159"/>
      <c r="H24" s="159"/>
      <c r="I24" s="159"/>
      <c r="J24" s="159"/>
      <c r="K24" s="159"/>
      <c r="L24" s="159"/>
      <c r="M24" s="164"/>
    </row>
    <row r="25" spans="1:13" s="256" customFormat="1" ht="21" customHeight="1">
      <c r="A25" s="294">
        <v>2101102</v>
      </c>
      <c r="B25" s="294"/>
      <c r="C25" s="294"/>
      <c r="D25" s="229" t="s">
        <v>116</v>
      </c>
      <c r="E25" s="251">
        <f>F25+G25+H25+J25+K25+L25</f>
        <v>5.04</v>
      </c>
      <c r="F25" s="251">
        <v>5.04</v>
      </c>
      <c r="G25" s="159"/>
      <c r="H25" s="159"/>
      <c r="I25" s="159"/>
      <c r="J25" s="159"/>
      <c r="K25" s="159"/>
      <c r="L25" s="159"/>
      <c r="M25" s="164"/>
    </row>
    <row r="26" spans="1:13" s="256" customFormat="1" ht="21" customHeight="1">
      <c r="A26" s="294">
        <v>2101103</v>
      </c>
      <c r="B26" s="294"/>
      <c r="C26" s="294"/>
      <c r="D26" s="229" t="s">
        <v>117</v>
      </c>
      <c r="E26" s="251">
        <f>F26+G26+H26+J26+K26+L26</f>
        <v>46.16</v>
      </c>
      <c r="F26" s="251">
        <v>46.16</v>
      </c>
      <c r="G26" s="159"/>
      <c r="H26" s="159"/>
      <c r="I26" s="159"/>
      <c r="J26" s="159"/>
      <c r="K26" s="159"/>
      <c r="L26" s="159"/>
      <c r="M26" s="164"/>
    </row>
    <row r="27" spans="1:13" s="256" customFormat="1" ht="21" customHeight="1">
      <c r="A27" s="294">
        <v>2101199</v>
      </c>
      <c r="B27" s="294"/>
      <c r="C27" s="294"/>
      <c r="D27" s="229" t="s">
        <v>118</v>
      </c>
      <c r="E27" s="251">
        <f>F27+G27+H27+J27+K27+L27</f>
        <v>3.16</v>
      </c>
      <c r="F27" s="251">
        <v>3.16</v>
      </c>
      <c r="G27" s="159"/>
      <c r="H27" s="159"/>
      <c r="I27" s="159"/>
      <c r="J27" s="159"/>
      <c r="K27" s="159"/>
      <c r="L27" s="159"/>
      <c r="M27" s="164"/>
    </row>
    <row r="28" spans="1:13" s="256" customFormat="1" ht="21" customHeight="1">
      <c r="A28" s="294">
        <v>221</v>
      </c>
      <c r="B28" s="294"/>
      <c r="C28" s="294"/>
      <c r="D28" s="229" t="s">
        <v>119</v>
      </c>
      <c r="E28" s="251">
        <f>SUM(E29)</f>
        <v>231.41</v>
      </c>
      <c r="F28" s="251">
        <f>SUM(F29)</f>
        <v>231.41</v>
      </c>
      <c r="G28" s="159"/>
      <c r="H28" s="159"/>
      <c r="I28" s="159"/>
      <c r="J28" s="159"/>
      <c r="K28" s="159"/>
      <c r="L28" s="159"/>
      <c r="M28" s="164"/>
    </row>
    <row r="29" spans="1:13" s="256" customFormat="1" ht="21" customHeight="1">
      <c r="A29" s="294">
        <v>22102</v>
      </c>
      <c r="B29" s="294"/>
      <c r="C29" s="294"/>
      <c r="D29" s="229" t="s">
        <v>120</v>
      </c>
      <c r="E29" s="251">
        <f>SUM(E30)</f>
        <v>231.41</v>
      </c>
      <c r="F29" s="251">
        <f>SUM(F30)</f>
        <v>231.41</v>
      </c>
      <c r="G29" s="159"/>
      <c r="H29" s="159"/>
      <c r="I29" s="159"/>
      <c r="J29" s="159"/>
      <c r="K29" s="159"/>
      <c r="L29" s="159"/>
      <c r="M29" s="164"/>
    </row>
    <row r="30" spans="1:13" s="256" customFormat="1" ht="21" customHeight="1">
      <c r="A30" s="294">
        <v>2210201</v>
      </c>
      <c r="B30" s="294"/>
      <c r="C30" s="294"/>
      <c r="D30" s="229" t="s">
        <v>121</v>
      </c>
      <c r="E30" s="251">
        <f>F30+G30+H30+J30+K30+L30</f>
        <v>231.41</v>
      </c>
      <c r="F30" s="251">
        <v>231.41</v>
      </c>
      <c r="G30" s="159"/>
      <c r="H30" s="159"/>
      <c r="I30" s="159"/>
      <c r="J30" s="159"/>
      <c r="K30" s="159"/>
      <c r="L30" s="159"/>
      <c r="M30" s="164"/>
    </row>
    <row r="31" spans="1:13" s="280" customFormat="1" ht="21" customHeight="1">
      <c r="A31" s="158"/>
      <c r="B31" s="158"/>
      <c r="C31" s="158"/>
      <c r="D31" s="158"/>
      <c r="E31" s="159"/>
      <c r="F31" s="159"/>
      <c r="G31" s="159"/>
      <c r="H31" s="159"/>
      <c r="I31" s="159"/>
      <c r="J31" s="159"/>
      <c r="K31" s="159"/>
      <c r="L31" s="159"/>
      <c r="M31" s="298"/>
    </row>
    <row r="32" spans="1:13" s="280" customFormat="1" ht="21" customHeight="1">
      <c r="A32" s="158"/>
      <c r="B32" s="158"/>
      <c r="C32" s="158"/>
      <c r="D32" s="158"/>
      <c r="E32" s="159"/>
      <c r="F32" s="159"/>
      <c r="G32" s="159"/>
      <c r="H32" s="159"/>
      <c r="I32" s="159"/>
      <c r="J32" s="159"/>
      <c r="K32" s="159"/>
      <c r="L32" s="159"/>
      <c r="M32" s="298"/>
    </row>
    <row r="33" spans="1:13" s="280" customFormat="1" ht="21" customHeight="1">
      <c r="A33" s="158"/>
      <c r="B33" s="158"/>
      <c r="C33" s="158"/>
      <c r="D33" s="158"/>
      <c r="E33" s="159"/>
      <c r="F33" s="159"/>
      <c r="G33" s="159"/>
      <c r="H33" s="159"/>
      <c r="I33" s="159"/>
      <c r="J33" s="159"/>
      <c r="K33" s="159"/>
      <c r="L33" s="159"/>
      <c r="M33" s="298"/>
    </row>
    <row r="34" spans="1:12" s="280" customFormat="1" ht="21" customHeight="1">
      <c r="A34" s="295" t="s">
        <v>122</v>
      </c>
      <c r="B34" s="295"/>
      <c r="C34" s="295"/>
      <c r="D34" s="295"/>
      <c r="E34" s="295"/>
      <c r="F34" s="295"/>
      <c r="G34" s="295"/>
      <c r="H34" s="295"/>
      <c r="I34" s="295"/>
      <c r="J34" s="295"/>
      <c r="K34" s="299"/>
      <c r="L34" s="298"/>
    </row>
    <row r="35" spans="1:12" ht="26.25" customHeight="1">
      <c r="A35" s="296"/>
      <c r="B35" s="296"/>
      <c r="C35" s="296"/>
      <c r="D35" s="296"/>
      <c r="E35" s="296"/>
      <c r="F35" s="296"/>
      <c r="G35" s="296"/>
      <c r="H35" s="296"/>
      <c r="I35" s="296"/>
      <c r="J35" s="296"/>
      <c r="K35" s="298"/>
      <c r="L35" s="298"/>
    </row>
    <row r="36" spans="1:6" ht="26.25" customHeight="1">
      <c r="A36" s="291"/>
      <c r="B36" s="291"/>
      <c r="C36" s="291"/>
      <c r="D36" s="291"/>
      <c r="E36" s="291"/>
      <c r="F36" s="291"/>
    </row>
    <row r="37" spans="1:6" ht="26.25" customHeight="1">
      <c r="A37" s="291"/>
      <c r="B37" s="291"/>
      <c r="C37" s="291"/>
      <c r="D37" s="291"/>
      <c r="E37" s="291"/>
      <c r="F37" s="291"/>
    </row>
    <row r="38" spans="1:6" ht="26.25" customHeight="1">
      <c r="A38" s="291"/>
      <c r="B38" s="291"/>
      <c r="C38" s="291"/>
      <c r="D38" s="291"/>
      <c r="E38" s="291"/>
      <c r="F38" s="291"/>
    </row>
    <row r="39" spans="1:6" ht="26.25" customHeight="1">
      <c r="A39" s="291"/>
      <c r="B39" s="291"/>
      <c r="C39" s="291"/>
      <c r="D39" s="291"/>
      <c r="E39" s="291"/>
      <c r="F39" s="291"/>
    </row>
    <row r="40" spans="1:6" ht="26.25" customHeight="1">
      <c r="A40" s="291"/>
      <c r="B40" s="291"/>
      <c r="C40" s="291"/>
      <c r="D40" s="291"/>
      <c r="E40" s="291"/>
      <c r="F40" s="291"/>
    </row>
    <row r="41" spans="1:6" ht="26.25" customHeight="1">
      <c r="A41" s="291"/>
      <c r="B41" s="291"/>
      <c r="C41" s="291"/>
      <c r="D41" s="291"/>
      <c r="E41" s="291"/>
      <c r="F41" s="291"/>
    </row>
    <row r="42" spans="1:6" ht="26.25" customHeight="1">
      <c r="A42" s="291"/>
      <c r="B42" s="291"/>
      <c r="C42" s="291"/>
      <c r="D42" s="291"/>
      <c r="E42" s="291"/>
      <c r="F42" s="291"/>
    </row>
    <row r="43" spans="1:6" ht="26.25" customHeight="1">
      <c r="A43" s="291"/>
      <c r="B43" s="291"/>
      <c r="C43" s="291"/>
      <c r="D43" s="291"/>
      <c r="E43" s="291"/>
      <c r="F43" s="291"/>
    </row>
    <row r="44" spans="1:6" ht="26.25" customHeight="1">
      <c r="A44" s="291"/>
      <c r="B44" s="291"/>
      <c r="C44" s="291"/>
      <c r="D44" s="291"/>
      <c r="E44" s="291"/>
      <c r="F44" s="291"/>
    </row>
    <row r="45" spans="1:6" ht="26.25" customHeight="1">
      <c r="A45" s="291"/>
      <c r="B45" s="291"/>
      <c r="C45" s="291"/>
      <c r="D45" s="291"/>
      <c r="E45" s="291"/>
      <c r="F45" s="291"/>
    </row>
    <row r="46" spans="1:6" ht="26.25" customHeight="1">
      <c r="A46" s="291"/>
      <c r="B46" s="291"/>
      <c r="C46" s="291"/>
      <c r="D46" s="291"/>
      <c r="E46" s="291"/>
      <c r="F46" s="291"/>
    </row>
    <row r="47" spans="1:6" ht="26.25" customHeight="1">
      <c r="A47" s="291"/>
      <c r="B47" s="291"/>
      <c r="C47" s="291"/>
      <c r="D47" s="291"/>
      <c r="E47" s="291"/>
      <c r="F47" s="291"/>
    </row>
    <row r="48" spans="1:6" ht="26.25" customHeight="1">
      <c r="A48" s="291"/>
      <c r="B48" s="291"/>
      <c r="C48" s="291"/>
      <c r="D48" s="291"/>
      <c r="E48" s="291"/>
      <c r="F48" s="291"/>
    </row>
    <row r="49" spans="1:6" ht="26.25" customHeight="1">
      <c r="A49" s="291"/>
      <c r="B49" s="291"/>
      <c r="C49" s="291"/>
      <c r="D49" s="291"/>
      <c r="E49" s="291"/>
      <c r="F49" s="291"/>
    </row>
    <row r="50" spans="1:6" ht="26.25" customHeight="1">
      <c r="A50" s="291"/>
      <c r="B50" s="291"/>
      <c r="C50" s="291"/>
      <c r="D50" s="291"/>
      <c r="E50" s="291"/>
      <c r="F50" s="291"/>
    </row>
    <row r="51" spans="1:6" ht="26.25" customHeight="1">
      <c r="A51" s="291"/>
      <c r="B51" s="291"/>
      <c r="C51" s="291"/>
      <c r="D51" s="291"/>
      <c r="E51" s="291"/>
      <c r="F51" s="291"/>
    </row>
    <row r="52" spans="1:6" ht="26.25" customHeight="1">
      <c r="A52" s="291"/>
      <c r="B52" s="291"/>
      <c r="C52" s="291"/>
      <c r="D52" s="291"/>
      <c r="E52" s="291"/>
      <c r="F52" s="291"/>
    </row>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19.5" customHeight="1"/>
    <row r="234" ht="19.5" customHeight="1"/>
    <row r="235" ht="19.5" customHeight="1"/>
    <row r="236" ht="19.5" customHeight="1"/>
  </sheetData>
  <sheetProtection/>
  <mergeCells count="41">
    <mergeCell ref="A1:L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K34"/>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51"/>
  <sheetViews>
    <sheetView workbookViewId="0" topLeftCell="A7">
      <selection activeCell="F9" sqref="F9"/>
    </sheetView>
  </sheetViews>
  <sheetFormatPr defaultColWidth="8.625" defaultRowHeight="14.25"/>
  <cols>
    <col min="1" max="3" width="5.625" style="281" customWidth="1"/>
    <col min="4" max="4" width="21.25390625" style="281" customWidth="1"/>
    <col min="5" max="10" width="15.25390625" style="281" customWidth="1"/>
    <col min="11" max="32" width="9.00390625" style="281" bestFit="1" customWidth="1"/>
    <col min="33" max="16384" width="8.625" style="281" customWidth="1"/>
  </cols>
  <sheetData>
    <row r="1" spans="1:10" s="125" customFormat="1" ht="36" customHeight="1">
      <c r="A1" s="100" t="s">
        <v>123</v>
      </c>
      <c r="B1" s="100"/>
      <c r="C1" s="100"/>
      <c r="D1" s="100"/>
      <c r="E1" s="100"/>
      <c r="F1" s="100"/>
      <c r="G1" s="100"/>
      <c r="H1" s="100"/>
      <c r="I1" s="100"/>
      <c r="J1" s="100"/>
    </row>
    <row r="2" spans="1:10" s="256" customFormat="1" ht="18" customHeight="1">
      <c r="A2" s="108"/>
      <c r="B2" s="108"/>
      <c r="C2" s="108"/>
      <c r="D2" s="108"/>
      <c r="E2" s="108"/>
      <c r="F2" s="108"/>
      <c r="G2" s="108"/>
      <c r="H2" s="108"/>
      <c r="I2" s="108"/>
      <c r="J2" s="277" t="s">
        <v>124</v>
      </c>
    </row>
    <row r="3" spans="1:10" s="256" customFormat="1" ht="18" customHeight="1">
      <c r="A3" s="108" t="s">
        <v>2</v>
      </c>
      <c r="B3" s="108"/>
      <c r="C3" s="108"/>
      <c r="D3" s="108"/>
      <c r="E3" s="108"/>
      <c r="F3" s="258"/>
      <c r="G3" s="108"/>
      <c r="H3" s="108"/>
      <c r="I3" s="108"/>
      <c r="J3" s="277" t="s">
        <v>3</v>
      </c>
    </row>
    <row r="4" spans="1:10" s="256" customFormat="1" ht="18" customHeight="1">
      <c r="A4" s="282" t="s">
        <v>6</v>
      </c>
      <c r="B4" s="283"/>
      <c r="C4" s="283" t="s">
        <v>11</v>
      </c>
      <c r="D4" s="283" t="s">
        <v>11</v>
      </c>
      <c r="E4" s="182" t="s">
        <v>74</v>
      </c>
      <c r="F4" s="182" t="s">
        <v>125</v>
      </c>
      <c r="G4" s="182" t="s">
        <v>126</v>
      </c>
      <c r="H4" s="182" t="s">
        <v>127</v>
      </c>
      <c r="I4" s="182" t="s">
        <v>128</v>
      </c>
      <c r="J4" s="182" t="s">
        <v>129</v>
      </c>
    </row>
    <row r="5" spans="1:10" s="279" customFormat="1" ht="12.75" customHeight="1">
      <c r="A5" s="183" t="s">
        <v>93</v>
      </c>
      <c r="B5" s="184"/>
      <c r="C5" s="184"/>
      <c r="D5" s="284" t="s">
        <v>94</v>
      </c>
      <c r="E5" s="184"/>
      <c r="F5" s="184" t="s">
        <v>11</v>
      </c>
      <c r="G5" s="184" t="s">
        <v>11</v>
      </c>
      <c r="H5" s="184" t="s">
        <v>11</v>
      </c>
      <c r="I5" s="184" t="s">
        <v>11</v>
      </c>
      <c r="J5" s="184" t="s">
        <v>11</v>
      </c>
    </row>
    <row r="6" spans="1:10" s="279" customFormat="1" ht="12.75" customHeight="1">
      <c r="A6" s="183"/>
      <c r="B6" s="184" t="s">
        <v>11</v>
      </c>
      <c r="C6" s="184" t="s">
        <v>11</v>
      </c>
      <c r="D6" s="284" t="s">
        <v>11</v>
      </c>
      <c r="E6" s="184" t="s">
        <v>11</v>
      </c>
      <c r="F6" s="184" t="s">
        <v>11</v>
      </c>
      <c r="G6" s="185"/>
      <c r="H6" s="184" t="s">
        <v>11</v>
      </c>
      <c r="I6" s="184" t="s">
        <v>11</v>
      </c>
      <c r="J6" s="184" t="s">
        <v>11</v>
      </c>
    </row>
    <row r="7" spans="1:10" s="279" customFormat="1" ht="12.75" customHeight="1">
      <c r="A7" s="183"/>
      <c r="B7" s="184" t="s">
        <v>11</v>
      </c>
      <c r="C7" s="184" t="s">
        <v>11</v>
      </c>
      <c r="D7" s="284" t="s">
        <v>11</v>
      </c>
      <c r="E7" s="184" t="s">
        <v>11</v>
      </c>
      <c r="F7" s="184" t="s">
        <v>11</v>
      </c>
      <c r="G7" s="184" t="s">
        <v>11</v>
      </c>
      <c r="H7" s="184" t="s">
        <v>11</v>
      </c>
      <c r="I7" s="184" t="s">
        <v>11</v>
      </c>
      <c r="J7" s="184" t="s">
        <v>11</v>
      </c>
    </row>
    <row r="8" spans="1:10" s="256" customFormat="1" ht="21.75" customHeight="1">
      <c r="A8" s="285" t="s">
        <v>97</v>
      </c>
      <c r="B8" s="284" t="s">
        <v>98</v>
      </c>
      <c r="C8" s="284" t="s">
        <v>99</v>
      </c>
      <c r="D8" s="284" t="s">
        <v>10</v>
      </c>
      <c r="E8" s="184" t="s">
        <v>13</v>
      </c>
      <c r="F8" s="184" t="s">
        <v>16</v>
      </c>
      <c r="G8" s="184" t="s">
        <v>19</v>
      </c>
      <c r="H8" s="184" t="s">
        <v>22</v>
      </c>
      <c r="I8" s="184" t="s">
        <v>25</v>
      </c>
      <c r="J8" s="184" t="s">
        <v>28</v>
      </c>
    </row>
    <row r="9" spans="1:10" s="256" customFormat="1" ht="21.75" customHeight="1">
      <c r="A9" s="285"/>
      <c r="B9" s="284" t="s">
        <v>11</v>
      </c>
      <c r="C9" s="284" t="s">
        <v>11</v>
      </c>
      <c r="D9" s="284" t="s">
        <v>100</v>
      </c>
      <c r="E9" s="191">
        <f>E10+E16+E22+E28</f>
        <v>3608.6699999999996</v>
      </c>
      <c r="F9" s="191">
        <f>F10+F16+F22+F28</f>
        <v>3608.6699999999996</v>
      </c>
      <c r="G9" s="191"/>
      <c r="H9" s="191"/>
      <c r="I9" s="191"/>
      <c r="J9" s="191"/>
    </row>
    <row r="10" spans="1:10" s="256" customFormat="1" ht="24" customHeight="1">
      <c r="A10" s="286">
        <v>201</v>
      </c>
      <c r="B10" s="287"/>
      <c r="C10" s="288"/>
      <c r="D10" s="288" t="s">
        <v>101</v>
      </c>
      <c r="E10" s="188">
        <f>SUM(E11)</f>
        <v>2895.83</v>
      </c>
      <c r="F10" s="188">
        <f>SUM(F11)</f>
        <v>2895.83</v>
      </c>
      <c r="G10" s="191"/>
      <c r="H10" s="191"/>
      <c r="I10" s="191"/>
      <c r="J10" s="191"/>
    </row>
    <row r="11" spans="1:10" s="256" customFormat="1" ht="24" customHeight="1">
      <c r="A11" s="289">
        <v>20106</v>
      </c>
      <c r="B11" s="289"/>
      <c r="C11" s="289"/>
      <c r="D11" s="288" t="s">
        <v>102</v>
      </c>
      <c r="E11" s="188">
        <f>SUM(E12:E15)</f>
        <v>2895.83</v>
      </c>
      <c r="F11" s="188">
        <f>SUM(F12:F15)</f>
        <v>2895.83</v>
      </c>
      <c r="G11" s="191"/>
      <c r="H11" s="191"/>
      <c r="I11" s="191"/>
      <c r="J11" s="191"/>
    </row>
    <row r="12" spans="1:10" s="256" customFormat="1" ht="24" customHeight="1">
      <c r="A12" s="289">
        <v>2010601</v>
      </c>
      <c r="B12" s="289"/>
      <c r="C12" s="289"/>
      <c r="D12" s="288" t="s">
        <v>103</v>
      </c>
      <c r="E12" s="188">
        <f>F12+G12+H12+I12+J12</f>
        <v>2786.56</v>
      </c>
      <c r="F12" s="188">
        <v>2786.56</v>
      </c>
      <c r="G12" s="191"/>
      <c r="H12" s="191"/>
      <c r="I12" s="191"/>
      <c r="J12" s="191"/>
    </row>
    <row r="13" spans="1:10" s="256" customFormat="1" ht="24" customHeight="1">
      <c r="A13" s="289">
        <v>2010607</v>
      </c>
      <c r="B13" s="289"/>
      <c r="C13" s="289"/>
      <c r="D13" s="288" t="s">
        <v>104</v>
      </c>
      <c r="E13" s="188">
        <f>F13+G13+H13+I13+J13</f>
        <v>20.52</v>
      </c>
      <c r="F13" s="188">
        <v>20.52</v>
      </c>
      <c r="G13" s="191"/>
      <c r="H13" s="191"/>
      <c r="I13" s="191"/>
      <c r="J13" s="191"/>
    </row>
    <row r="14" spans="1:10" s="256" customFormat="1" ht="24" customHeight="1">
      <c r="A14" s="289">
        <v>2010608</v>
      </c>
      <c r="B14" s="289"/>
      <c r="C14" s="289"/>
      <c r="D14" s="288" t="s">
        <v>105</v>
      </c>
      <c r="E14" s="188">
        <f>F14+G14+H14+I14+J14</f>
        <v>18.25</v>
      </c>
      <c r="F14" s="188">
        <v>18.25</v>
      </c>
      <c r="G14" s="191"/>
      <c r="H14" s="191"/>
      <c r="I14" s="191"/>
      <c r="J14" s="191"/>
    </row>
    <row r="15" spans="1:10" s="256" customFormat="1" ht="24" customHeight="1">
      <c r="A15" s="289">
        <v>2010699</v>
      </c>
      <c r="B15" s="289"/>
      <c r="C15" s="289"/>
      <c r="D15" s="288" t="s">
        <v>106</v>
      </c>
      <c r="E15" s="188">
        <f>F15+G15+H15+I15+J15</f>
        <v>70.5</v>
      </c>
      <c r="F15" s="188">
        <v>70.5</v>
      </c>
      <c r="G15" s="191"/>
      <c r="H15" s="191"/>
      <c r="I15" s="191"/>
      <c r="J15" s="191"/>
    </row>
    <row r="16" spans="1:10" s="256" customFormat="1" ht="24" customHeight="1">
      <c r="A16" s="289">
        <v>208</v>
      </c>
      <c r="B16" s="289"/>
      <c r="C16" s="289"/>
      <c r="D16" s="288" t="s">
        <v>107</v>
      </c>
      <c r="E16" s="188">
        <f>E17+E20</f>
        <v>354.56999999999994</v>
      </c>
      <c r="F16" s="188">
        <f>F17+F20</f>
        <v>354.56999999999994</v>
      </c>
      <c r="G16" s="191"/>
      <c r="H16" s="191"/>
      <c r="I16" s="191"/>
      <c r="J16" s="191"/>
    </row>
    <row r="17" spans="1:10" s="256" customFormat="1" ht="24" customHeight="1">
      <c r="A17" s="289">
        <v>20805</v>
      </c>
      <c r="B17" s="289"/>
      <c r="C17" s="289"/>
      <c r="D17" s="288" t="s">
        <v>108</v>
      </c>
      <c r="E17" s="188">
        <f>SUM(E18:E19)</f>
        <v>327.60999999999996</v>
      </c>
      <c r="F17" s="188">
        <f>SUM(F18:F19)</f>
        <v>327.60999999999996</v>
      </c>
      <c r="G17" s="191"/>
      <c r="H17" s="191"/>
      <c r="I17" s="191"/>
      <c r="J17" s="191"/>
    </row>
    <row r="18" spans="1:10" s="256" customFormat="1" ht="24" customHeight="1">
      <c r="A18" s="289">
        <v>2080501</v>
      </c>
      <c r="B18" s="289"/>
      <c r="C18" s="289"/>
      <c r="D18" s="288" t="s">
        <v>109</v>
      </c>
      <c r="E18" s="188">
        <f>F18+G18+H18+I18+J18</f>
        <v>46.08</v>
      </c>
      <c r="F18" s="188">
        <v>46.08</v>
      </c>
      <c r="G18" s="191"/>
      <c r="H18" s="191"/>
      <c r="I18" s="191"/>
      <c r="J18" s="191"/>
    </row>
    <row r="19" spans="1:10" s="256" customFormat="1" ht="24" customHeight="1">
      <c r="A19" s="289">
        <v>2080505</v>
      </c>
      <c r="B19" s="289"/>
      <c r="C19" s="289"/>
      <c r="D19" s="288" t="s">
        <v>110</v>
      </c>
      <c r="E19" s="188">
        <f>F19+G19+H19+I19+J19</f>
        <v>281.53</v>
      </c>
      <c r="F19" s="188">
        <v>281.53</v>
      </c>
      <c r="G19" s="191"/>
      <c r="H19" s="191"/>
      <c r="I19" s="191"/>
      <c r="J19" s="191"/>
    </row>
    <row r="20" spans="1:10" s="256" customFormat="1" ht="24" customHeight="1">
      <c r="A20" s="289">
        <v>20808</v>
      </c>
      <c r="B20" s="289"/>
      <c r="C20" s="289"/>
      <c r="D20" s="288" t="s">
        <v>111</v>
      </c>
      <c r="E20" s="188">
        <f>SUM(E21)</f>
        <v>26.96</v>
      </c>
      <c r="F20" s="188">
        <f>SUM(F21)</f>
        <v>26.96</v>
      </c>
      <c r="G20" s="191"/>
      <c r="H20" s="191"/>
      <c r="I20" s="191"/>
      <c r="J20" s="191"/>
    </row>
    <row r="21" spans="1:10" s="256" customFormat="1" ht="24" customHeight="1">
      <c r="A21" s="289">
        <v>2080801</v>
      </c>
      <c r="B21" s="289"/>
      <c r="C21" s="289"/>
      <c r="D21" s="288" t="s">
        <v>112</v>
      </c>
      <c r="E21" s="188">
        <f>F21+G21+H21+I21+J21</f>
        <v>26.96</v>
      </c>
      <c r="F21" s="188">
        <v>26.96</v>
      </c>
      <c r="G21" s="191"/>
      <c r="H21" s="191"/>
      <c r="I21" s="191"/>
      <c r="J21" s="191"/>
    </row>
    <row r="22" spans="1:10" s="256" customFormat="1" ht="24" customHeight="1">
      <c r="A22" s="289">
        <v>210</v>
      </c>
      <c r="B22" s="289"/>
      <c r="C22" s="289"/>
      <c r="D22" s="288" t="s">
        <v>113</v>
      </c>
      <c r="E22" s="188">
        <f>SUM(E23)</f>
        <v>126.86</v>
      </c>
      <c r="F22" s="188">
        <f>SUM(F23)</f>
        <v>126.86</v>
      </c>
      <c r="G22" s="191"/>
      <c r="H22" s="191"/>
      <c r="I22" s="191"/>
      <c r="J22" s="191"/>
    </row>
    <row r="23" spans="1:10" s="256" customFormat="1" ht="24" customHeight="1">
      <c r="A23" s="289">
        <v>21011</v>
      </c>
      <c r="B23" s="289"/>
      <c r="C23" s="289"/>
      <c r="D23" s="288" t="s">
        <v>114</v>
      </c>
      <c r="E23" s="188">
        <f>SUM(E24:E27)</f>
        <v>126.86</v>
      </c>
      <c r="F23" s="188">
        <f>SUM(F24:F27)</f>
        <v>126.86</v>
      </c>
      <c r="G23" s="191"/>
      <c r="H23" s="191"/>
      <c r="I23" s="191"/>
      <c r="J23" s="191"/>
    </row>
    <row r="24" spans="1:10" s="256" customFormat="1" ht="24" customHeight="1">
      <c r="A24" s="289">
        <v>2101101</v>
      </c>
      <c r="B24" s="289"/>
      <c r="C24" s="289"/>
      <c r="D24" s="288" t="s">
        <v>115</v>
      </c>
      <c r="E24" s="188">
        <f>F24+G24+H24+I24+J24</f>
        <v>72.5</v>
      </c>
      <c r="F24" s="188">
        <v>72.5</v>
      </c>
      <c r="G24" s="191"/>
      <c r="H24" s="191"/>
      <c r="I24" s="191"/>
      <c r="J24" s="191"/>
    </row>
    <row r="25" spans="1:10" s="256" customFormat="1" ht="24" customHeight="1">
      <c r="A25" s="289">
        <v>2101102</v>
      </c>
      <c r="B25" s="289"/>
      <c r="C25" s="289"/>
      <c r="D25" s="288" t="s">
        <v>116</v>
      </c>
      <c r="E25" s="188">
        <f>F25+G25+H25+I25+J25</f>
        <v>5.04</v>
      </c>
      <c r="F25" s="188">
        <v>5.04</v>
      </c>
      <c r="G25" s="191"/>
      <c r="H25" s="191"/>
      <c r="I25" s="191"/>
      <c r="J25" s="191"/>
    </row>
    <row r="26" spans="1:10" s="256" customFormat="1" ht="24" customHeight="1">
      <c r="A26" s="289">
        <v>2101103</v>
      </c>
      <c r="B26" s="289"/>
      <c r="C26" s="289"/>
      <c r="D26" s="288" t="s">
        <v>117</v>
      </c>
      <c r="E26" s="188">
        <f>F26+G26+H26+I26+J26</f>
        <v>46.16</v>
      </c>
      <c r="F26" s="188">
        <v>46.16</v>
      </c>
      <c r="G26" s="191"/>
      <c r="H26" s="191"/>
      <c r="I26" s="191"/>
      <c r="J26" s="191"/>
    </row>
    <row r="27" spans="1:10" s="256" customFormat="1" ht="24" customHeight="1">
      <c r="A27" s="289">
        <v>2101199</v>
      </c>
      <c r="B27" s="289"/>
      <c r="C27" s="289"/>
      <c r="D27" s="288" t="s">
        <v>118</v>
      </c>
      <c r="E27" s="188">
        <f>F27+G27+H27+I27+J27</f>
        <v>3.16</v>
      </c>
      <c r="F27" s="188">
        <v>3.16</v>
      </c>
      <c r="G27" s="191"/>
      <c r="H27" s="191"/>
      <c r="I27" s="191"/>
      <c r="J27" s="191"/>
    </row>
    <row r="28" spans="1:10" s="256" customFormat="1" ht="24" customHeight="1">
      <c r="A28" s="289">
        <v>221</v>
      </c>
      <c r="B28" s="289"/>
      <c r="C28" s="289"/>
      <c r="D28" s="288" t="s">
        <v>119</v>
      </c>
      <c r="E28" s="188">
        <f>SUM(E29)</f>
        <v>231.41</v>
      </c>
      <c r="F28" s="188">
        <f>SUM(F29)</f>
        <v>231.41</v>
      </c>
      <c r="G28" s="191"/>
      <c r="H28" s="191"/>
      <c r="I28" s="191"/>
      <c r="J28" s="191"/>
    </row>
    <row r="29" spans="1:10" s="280" customFormat="1" ht="24" customHeight="1">
      <c r="A29" s="289">
        <v>22102</v>
      </c>
      <c r="B29" s="289"/>
      <c r="C29" s="289"/>
      <c r="D29" s="288" t="s">
        <v>120</v>
      </c>
      <c r="E29" s="188">
        <f>SUM(E30)</f>
        <v>231.41</v>
      </c>
      <c r="F29" s="188">
        <f>SUM(F30)</f>
        <v>231.41</v>
      </c>
      <c r="G29" s="191"/>
      <c r="H29" s="191"/>
      <c r="I29" s="191"/>
      <c r="J29" s="191"/>
    </row>
    <row r="30" spans="1:10" s="280" customFormat="1" ht="24" customHeight="1">
      <c r="A30" s="289">
        <v>2210201</v>
      </c>
      <c r="B30" s="289"/>
      <c r="C30" s="289"/>
      <c r="D30" s="288" t="s">
        <v>121</v>
      </c>
      <c r="E30" s="188">
        <f>F30+G30+H30+I30+J30</f>
        <v>231.41</v>
      </c>
      <c r="F30" s="188">
        <v>231.41</v>
      </c>
      <c r="G30" s="191"/>
      <c r="H30" s="191"/>
      <c r="I30" s="191"/>
      <c r="J30" s="191"/>
    </row>
    <row r="31" spans="1:10" s="280" customFormat="1" ht="24" customHeight="1">
      <c r="A31" s="186"/>
      <c r="B31" s="187"/>
      <c r="C31" s="187"/>
      <c r="D31" s="187"/>
      <c r="E31" s="191"/>
      <c r="F31" s="191"/>
      <c r="G31" s="191"/>
      <c r="H31" s="191"/>
      <c r="I31" s="191"/>
      <c r="J31" s="191"/>
    </row>
    <row r="32" spans="1:10" s="280" customFormat="1" ht="24" customHeight="1">
      <c r="A32" s="186"/>
      <c r="B32" s="187"/>
      <c r="C32" s="187"/>
      <c r="D32" s="187"/>
      <c r="E32" s="191"/>
      <c r="F32" s="191"/>
      <c r="G32" s="191"/>
      <c r="H32" s="191"/>
      <c r="I32" s="191"/>
      <c r="J32" s="191"/>
    </row>
    <row r="33" spans="1:10" s="280" customFormat="1" ht="24" customHeight="1">
      <c r="A33" s="186"/>
      <c r="B33" s="187"/>
      <c r="C33" s="187"/>
      <c r="D33" s="187"/>
      <c r="E33" s="191"/>
      <c r="F33" s="191"/>
      <c r="G33" s="191"/>
      <c r="H33" s="191"/>
      <c r="I33" s="191"/>
      <c r="J33" s="191"/>
    </row>
    <row r="34" spans="1:10" s="256" customFormat="1" ht="20.25" customHeight="1">
      <c r="A34" s="290" t="s">
        <v>130</v>
      </c>
      <c r="B34" s="290"/>
      <c r="C34" s="290"/>
      <c r="D34" s="290"/>
      <c r="E34" s="290"/>
      <c r="F34" s="290"/>
      <c r="G34" s="290"/>
      <c r="H34" s="290"/>
      <c r="I34" s="290"/>
      <c r="J34" s="290"/>
    </row>
    <row r="35" spans="1:6" ht="26.25" customHeight="1">
      <c r="A35" s="291"/>
      <c r="B35" s="291"/>
      <c r="C35" s="291"/>
      <c r="D35" s="291"/>
      <c r="E35" s="291"/>
      <c r="F35" s="291"/>
    </row>
    <row r="36" spans="1:6" ht="26.25" customHeight="1">
      <c r="A36" s="291"/>
      <c r="B36" s="291"/>
      <c r="C36" s="291"/>
      <c r="D36" s="291"/>
      <c r="E36" s="291"/>
      <c r="F36" s="291"/>
    </row>
    <row r="37" spans="1:6" ht="26.25" customHeight="1">
      <c r="A37" s="291"/>
      <c r="B37" s="291"/>
      <c r="C37" s="291"/>
      <c r="D37" s="291"/>
      <c r="E37" s="291"/>
      <c r="F37" s="291"/>
    </row>
    <row r="38" spans="1:6" ht="26.25" customHeight="1">
      <c r="A38" s="291"/>
      <c r="B38" s="291"/>
      <c r="C38" s="291"/>
      <c r="D38" s="291"/>
      <c r="E38" s="291"/>
      <c r="F38" s="291"/>
    </row>
    <row r="39" spans="1:6" ht="26.25" customHeight="1">
      <c r="A39" s="291"/>
      <c r="B39" s="291"/>
      <c r="C39" s="291"/>
      <c r="D39" s="291"/>
      <c r="E39" s="291"/>
      <c r="F39" s="291"/>
    </row>
    <row r="40" spans="1:6" ht="26.25" customHeight="1">
      <c r="A40" s="291"/>
      <c r="B40" s="291"/>
      <c r="C40" s="291"/>
      <c r="D40" s="291"/>
      <c r="E40" s="291"/>
      <c r="F40" s="291"/>
    </row>
    <row r="41" spans="1:6" ht="26.25" customHeight="1">
      <c r="A41" s="291"/>
      <c r="B41" s="291"/>
      <c r="C41" s="291"/>
      <c r="D41" s="291"/>
      <c r="E41" s="291"/>
      <c r="F41" s="291"/>
    </row>
    <row r="42" spans="1:6" ht="26.25" customHeight="1">
      <c r="A42" s="291"/>
      <c r="B42" s="291"/>
      <c r="C42" s="291"/>
      <c r="D42" s="291"/>
      <c r="E42" s="291"/>
      <c r="F42" s="291"/>
    </row>
    <row r="43" spans="1:6" ht="26.25" customHeight="1">
      <c r="A43" s="291"/>
      <c r="B43" s="291"/>
      <c r="C43" s="291"/>
      <c r="D43" s="291"/>
      <c r="E43" s="291"/>
      <c r="F43" s="291"/>
    </row>
    <row r="44" spans="1:6" ht="26.25" customHeight="1">
      <c r="A44" s="291"/>
      <c r="B44" s="291"/>
      <c r="C44" s="291"/>
      <c r="D44" s="291"/>
      <c r="E44" s="291"/>
      <c r="F44" s="291"/>
    </row>
    <row r="45" spans="1:6" ht="26.25" customHeight="1">
      <c r="A45" s="291"/>
      <c r="B45" s="291"/>
      <c r="C45" s="291"/>
      <c r="D45" s="291"/>
      <c r="E45" s="291"/>
      <c r="F45" s="291"/>
    </row>
    <row r="46" spans="1:6" ht="26.25" customHeight="1">
      <c r="A46" s="291"/>
      <c r="B46" s="291"/>
      <c r="C46" s="291"/>
      <c r="D46" s="291"/>
      <c r="E46" s="291"/>
      <c r="F46" s="291"/>
    </row>
    <row r="47" spans="1:6" ht="26.25" customHeight="1">
      <c r="A47" s="291"/>
      <c r="B47" s="291"/>
      <c r="C47" s="291"/>
      <c r="D47" s="291"/>
      <c r="E47" s="291"/>
      <c r="F47" s="291"/>
    </row>
    <row r="48" spans="1:6" ht="26.25" customHeight="1">
      <c r="A48" s="291"/>
      <c r="B48" s="291"/>
      <c r="C48" s="291"/>
      <c r="D48" s="291"/>
      <c r="E48" s="291"/>
      <c r="F48" s="291"/>
    </row>
    <row r="49" spans="1:6" ht="26.25" customHeight="1">
      <c r="A49" s="291"/>
      <c r="B49" s="291"/>
      <c r="C49" s="291"/>
      <c r="D49" s="291"/>
      <c r="E49" s="291"/>
      <c r="F49" s="291"/>
    </row>
    <row r="50" spans="1:6" ht="26.25" customHeight="1">
      <c r="A50" s="291"/>
      <c r="B50" s="291"/>
      <c r="C50" s="291"/>
      <c r="D50" s="291"/>
      <c r="E50" s="291"/>
      <c r="F50" s="291"/>
    </row>
    <row r="51" spans="1:6" ht="26.25" customHeight="1">
      <c r="A51" s="291"/>
      <c r="B51" s="291"/>
      <c r="C51" s="291"/>
      <c r="D51" s="291"/>
      <c r="E51" s="291"/>
      <c r="F51" s="291"/>
    </row>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19.5" customHeight="1"/>
    <row r="178" ht="19.5" customHeight="1"/>
    <row r="179" ht="19.5" customHeight="1"/>
    <row r="180" ht="19.5" customHeight="1"/>
  </sheetData>
  <sheetProtection/>
  <mergeCells count="38">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40"/>
  <sheetViews>
    <sheetView workbookViewId="0" topLeftCell="A7">
      <selection activeCell="J35" sqref="J35"/>
    </sheetView>
  </sheetViews>
  <sheetFormatPr defaultColWidth="8.625" defaultRowHeight="14.25"/>
  <cols>
    <col min="1" max="1" width="39.75390625" style="125" customWidth="1"/>
    <col min="2" max="2" width="5.375" style="125" customWidth="1"/>
    <col min="3" max="3" width="11.25390625" style="125" customWidth="1"/>
    <col min="4" max="4" width="39.75390625" style="125" customWidth="1"/>
    <col min="5" max="5" width="6.00390625" style="125" customWidth="1"/>
    <col min="6" max="9" width="12.25390625" style="125" customWidth="1"/>
    <col min="10" max="32" width="9.00390625" style="125" bestFit="1" customWidth="1"/>
    <col min="33" max="16384" width="8.625" style="125" customWidth="1"/>
  </cols>
  <sheetData>
    <row r="1" spans="1:10" ht="25.5" customHeight="1">
      <c r="A1" s="257" t="s">
        <v>131</v>
      </c>
      <c r="B1" s="257"/>
      <c r="C1" s="257"/>
      <c r="D1" s="257"/>
      <c r="E1" s="257"/>
      <c r="F1" s="257"/>
      <c r="G1" s="257"/>
      <c r="H1" s="257"/>
      <c r="I1" s="257"/>
      <c r="J1" s="149"/>
    </row>
    <row r="2" spans="1:10" s="164" customFormat="1" ht="18" customHeight="1">
      <c r="A2" s="108"/>
      <c r="B2" s="108"/>
      <c r="C2" s="108"/>
      <c r="D2" s="108"/>
      <c r="E2" s="108"/>
      <c r="F2" s="108"/>
      <c r="G2" s="108"/>
      <c r="H2" s="108"/>
      <c r="I2" s="277" t="s">
        <v>132</v>
      </c>
      <c r="J2" s="153"/>
    </row>
    <row r="3" spans="1:10" s="164" customFormat="1" ht="18" customHeight="1">
      <c r="A3" s="108" t="s">
        <v>2</v>
      </c>
      <c r="B3" s="108"/>
      <c r="C3" s="108"/>
      <c r="D3" s="258"/>
      <c r="E3" s="108"/>
      <c r="F3" s="108"/>
      <c r="G3" s="108"/>
      <c r="H3" s="108"/>
      <c r="I3" s="277" t="s">
        <v>3</v>
      </c>
      <c r="J3" s="153"/>
    </row>
    <row r="4" spans="1:10" s="256" customFormat="1" ht="18" customHeight="1">
      <c r="A4" s="259" t="s">
        <v>133</v>
      </c>
      <c r="B4" s="260"/>
      <c r="C4" s="260"/>
      <c r="D4" s="260" t="s">
        <v>134</v>
      </c>
      <c r="E4" s="260"/>
      <c r="F4" s="260" t="s">
        <v>11</v>
      </c>
      <c r="G4" s="260" t="s">
        <v>11</v>
      </c>
      <c r="H4" s="260"/>
      <c r="I4" s="260" t="s">
        <v>11</v>
      </c>
      <c r="J4" s="278"/>
    </row>
    <row r="5" spans="1:10" s="256" customFormat="1" ht="16.5" customHeight="1">
      <c r="A5" s="261" t="s">
        <v>135</v>
      </c>
      <c r="B5" s="262" t="s">
        <v>7</v>
      </c>
      <c r="C5" s="262" t="s">
        <v>136</v>
      </c>
      <c r="D5" s="262" t="s">
        <v>137</v>
      </c>
      <c r="E5" s="262" t="s">
        <v>7</v>
      </c>
      <c r="F5" s="263" t="s">
        <v>100</v>
      </c>
      <c r="G5" s="262" t="s">
        <v>138</v>
      </c>
      <c r="H5" s="41" t="s">
        <v>139</v>
      </c>
      <c r="I5" s="41" t="s">
        <v>140</v>
      </c>
      <c r="J5" s="278"/>
    </row>
    <row r="6" spans="1:10" s="256" customFormat="1" ht="16.5" customHeight="1">
      <c r="A6" s="261"/>
      <c r="B6" s="262" t="s">
        <v>11</v>
      </c>
      <c r="C6" s="262" t="s">
        <v>11</v>
      </c>
      <c r="D6" s="262" t="s">
        <v>11</v>
      </c>
      <c r="E6" s="262" t="s">
        <v>11</v>
      </c>
      <c r="F6" s="263" t="s">
        <v>95</v>
      </c>
      <c r="G6" s="264"/>
      <c r="H6" s="41"/>
      <c r="I6" s="41"/>
      <c r="J6" s="278"/>
    </row>
    <row r="7" spans="1:10" s="256" customFormat="1" ht="18" customHeight="1">
      <c r="A7" s="265" t="s">
        <v>141</v>
      </c>
      <c r="B7" s="263" t="s">
        <v>11</v>
      </c>
      <c r="C7" s="263" t="s">
        <v>13</v>
      </c>
      <c r="D7" s="263" t="s">
        <v>141</v>
      </c>
      <c r="E7" s="263" t="s">
        <v>11</v>
      </c>
      <c r="F7" s="263" t="s">
        <v>16</v>
      </c>
      <c r="G7" s="263" t="s">
        <v>19</v>
      </c>
      <c r="H7" s="263" t="s">
        <v>22</v>
      </c>
      <c r="I7" s="263" t="s">
        <v>25</v>
      </c>
      <c r="J7" s="278"/>
    </row>
    <row r="8" spans="1:10" s="256" customFormat="1" ht="18" customHeight="1">
      <c r="A8" s="266" t="s">
        <v>142</v>
      </c>
      <c r="B8" s="263" t="s">
        <v>13</v>
      </c>
      <c r="C8" s="267">
        <v>3608.23</v>
      </c>
      <c r="D8" s="187" t="s">
        <v>14</v>
      </c>
      <c r="E8" s="268">
        <v>33</v>
      </c>
      <c r="F8" s="267">
        <v>2895.83</v>
      </c>
      <c r="G8" s="267">
        <v>2895.83</v>
      </c>
      <c r="H8" s="191"/>
      <c r="I8" s="191"/>
      <c r="J8" s="278"/>
    </row>
    <row r="9" spans="1:10" s="256" customFormat="1" ht="18" customHeight="1">
      <c r="A9" s="266" t="s">
        <v>143</v>
      </c>
      <c r="B9" s="263" t="s">
        <v>16</v>
      </c>
      <c r="C9" s="189"/>
      <c r="D9" s="187" t="s">
        <v>17</v>
      </c>
      <c r="E9" s="268">
        <v>34</v>
      </c>
      <c r="F9" s="267"/>
      <c r="G9" s="267"/>
      <c r="H9" s="191"/>
      <c r="I9" s="191"/>
      <c r="J9" s="278"/>
    </row>
    <row r="10" spans="1:10" s="256" customFormat="1" ht="18" customHeight="1">
      <c r="A10" s="266" t="s">
        <v>144</v>
      </c>
      <c r="B10" s="263" t="s">
        <v>19</v>
      </c>
      <c r="C10" s="269"/>
      <c r="D10" s="187" t="s">
        <v>20</v>
      </c>
      <c r="E10" s="268">
        <v>35</v>
      </c>
      <c r="F10" s="267"/>
      <c r="G10" s="267"/>
      <c r="H10" s="191"/>
      <c r="I10" s="191"/>
      <c r="J10" s="278"/>
    </row>
    <row r="11" spans="1:10" s="256" customFormat="1" ht="18" customHeight="1">
      <c r="A11" s="266" t="s">
        <v>11</v>
      </c>
      <c r="B11" s="263" t="s">
        <v>22</v>
      </c>
      <c r="C11" s="269"/>
      <c r="D11" s="187" t="s">
        <v>23</v>
      </c>
      <c r="E11" s="268">
        <v>36</v>
      </c>
      <c r="F11" s="267"/>
      <c r="G11" s="267"/>
      <c r="H11" s="191"/>
      <c r="I11" s="191"/>
      <c r="J11" s="278"/>
    </row>
    <row r="12" spans="1:10" s="256" customFormat="1" ht="18" customHeight="1">
      <c r="A12" s="266" t="s">
        <v>11</v>
      </c>
      <c r="B12" s="263" t="s">
        <v>25</v>
      </c>
      <c r="C12" s="269"/>
      <c r="D12" s="187" t="s">
        <v>26</v>
      </c>
      <c r="E12" s="268">
        <v>37</v>
      </c>
      <c r="F12" s="267"/>
      <c r="G12" s="267"/>
      <c r="H12" s="191"/>
      <c r="I12" s="191"/>
      <c r="J12" s="278"/>
    </row>
    <row r="13" spans="1:10" s="256" customFormat="1" ht="18" customHeight="1">
      <c r="A13" s="266" t="s">
        <v>11</v>
      </c>
      <c r="B13" s="263" t="s">
        <v>28</v>
      </c>
      <c r="C13" s="269"/>
      <c r="D13" s="187" t="s">
        <v>29</v>
      </c>
      <c r="E13" s="268">
        <v>38</v>
      </c>
      <c r="F13" s="267"/>
      <c r="G13" s="267"/>
      <c r="H13" s="191"/>
      <c r="I13" s="191"/>
      <c r="J13" s="278"/>
    </row>
    <row r="14" spans="1:10" s="256" customFormat="1" ht="18" customHeight="1">
      <c r="A14" s="266" t="s">
        <v>11</v>
      </c>
      <c r="B14" s="263" t="s">
        <v>31</v>
      </c>
      <c r="C14" s="269"/>
      <c r="D14" s="187" t="s">
        <v>32</v>
      </c>
      <c r="E14" s="268">
        <v>39</v>
      </c>
      <c r="F14" s="267"/>
      <c r="G14" s="267"/>
      <c r="H14" s="191"/>
      <c r="I14" s="191"/>
      <c r="J14" s="278"/>
    </row>
    <row r="15" spans="1:10" s="256" customFormat="1" ht="18" customHeight="1">
      <c r="A15" s="266" t="s">
        <v>11</v>
      </c>
      <c r="B15" s="263" t="s">
        <v>34</v>
      </c>
      <c r="C15" s="269"/>
      <c r="D15" s="187" t="s">
        <v>35</v>
      </c>
      <c r="E15" s="268">
        <v>40</v>
      </c>
      <c r="F15" s="267">
        <v>354.56</v>
      </c>
      <c r="G15" s="267">
        <v>354.56</v>
      </c>
      <c r="H15" s="191"/>
      <c r="I15" s="191"/>
      <c r="J15" s="278"/>
    </row>
    <row r="16" spans="1:10" s="256" customFormat="1" ht="18" customHeight="1">
      <c r="A16" s="266" t="s">
        <v>11</v>
      </c>
      <c r="B16" s="263" t="s">
        <v>36</v>
      </c>
      <c r="C16" s="269"/>
      <c r="D16" s="187" t="s">
        <v>37</v>
      </c>
      <c r="E16" s="268">
        <v>41</v>
      </c>
      <c r="F16" s="267">
        <v>126.87</v>
      </c>
      <c r="G16" s="267">
        <v>126.87</v>
      </c>
      <c r="H16" s="191"/>
      <c r="I16" s="191"/>
      <c r="J16" s="278"/>
    </row>
    <row r="17" spans="1:10" s="256" customFormat="1" ht="18" customHeight="1">
      <c r="A17" s="266" t="s">
        <v>11</v>
      </c>
      <c r="B17" s="263" t="s">
        <v>38</v>
      </c>
      <c r="C17" s="269"/>
      <c r="D17" s="187" t="s">
        <v>39</v>
      </c>
      <c r="E17" s="268">
        <v>42</v>
      </c>
      <c r="F17" s="267"/>
      <c r="G17" s="267"/>
      <c r="H17" s="191"/>
      <c r="I17" s="191"/>
      <c r="J17" s="278"/>
    </row>
    <row r="18" spans="1:10" s="256" customFormat="1" ht="18" customHeight="1">
      <c r="A18" s="266" t="s">
        <v>11</v>
      </c>
      <c r="B18" s="263" t="s">
        <v>40</v>
      </c>
      <c r="C18" s="269"/>
      <c r="D18" s="187" t="s">
        <v>41</v>
      </c>
      <c r="E18" s="268">
        <v>43</v>
      </c>
      <c r="F18" s="267"/>
      <c r="G18" s="267"/>
      <c r="H18" s="191"/>
      <c r="I18" s="191"/>
      <c r="J18" s="278"/>
    </row>
    <row r="19" spans="1:10" s="256" customFormat="1" ht="18" customHeight="1">
      <c r="A19" s="266" t="s">
        <v>11</v>
      </c>
      <c r="B19" s="263" t="s">
        <v>42</v>
      </c>
      <c r="C19" s="269"/>
      <c r="D19" s="187" t="s">
        <v>43</v>
      </c>
      <c r="E19" s="268">
        <v>44</v>
      </c>
      <c r="F19" s="267"/>
      <c r="G19" s="267"/>
      <c r="H19" s="191"/>
      <c r="I19" s="191"/>
      <c r="J19" s="278"/>
    </row>
    <row r="20" spans="1:10" s="256" customFormat="1" ht="18" customHeight="1">
      <c r="A20" s="266" t="s">
        <v>11</v>
      </c>
      <c r="B20" s="263" t="s">
        <v>44</v>
      </c>
      <c r="C20" s="269"/>
      <c r="D20" s="187" t="s">
        <v>45</v>
      </c>
      <c r="E20" s="268">
        <v>45</v>
      </c>
      <c r="F20" s="267"/>
      <c r="G20" s="267"/>
      <c r="H20" s="191"/>
      <c r="I20" s="191"/>
      <c r="J20" s="278"/>
    </row>
    <row r="21" spans="1:10" s="256" customFormat="1" ht="18" customHeight="1">
      <c r="A21" s="266" t="s">
        <v>11</v>
      </c>
      <c r="B21" s="263" t="s">
        <v>46</v>
      </c>
      <c r="C21" s="269"/>
      <c r="D21" s="187" t="s">
        <v>47</v>
      </c>
      <c r="E21" s="268">
        <v>46</v>
      </c>
      <c r="F21" s="267"/>
      <c r="G21" s="267"/>
      <c r="H21" s="191"/>
      <c r="I21" s="191"/>
      <c r="J21" s="278"/>
    </row>
    <row r="22" spans="1:9" s="256" customFormat="1" ht="18" customHeight="1">
      <c r="A22" s="266" t="s">
        <v>11</v>
      </c>
      <c r="B22" s="263" t="s">
        <v>48</v>
      </c>
      <c r="C22" s="269"/>
      <c r="D22" s="187" t="s">
        <v>49</v>
      </c>
      <c r="E22" s="268">
        <v>47</v>
      </c>
      <c r="F22" s="267"/>
      <c r="G22" s="267"/>
      <c r="H22" s="205"/>
      <c r="I22" s="205"/>
    </row>
    <row r="23" spans="1:9" s="256" customFormat="1" ht="18" customHeight="1">
      <c r="A23" s="266" t="s">
        <v>11</v>
      </c>
      <c r="B23" s="263" t="s">
        <v>50</v>
      </c>
      <c r="C23" s="269"/>
      <c r="D23" s="187" t="s">
        <v>51</v>
      </c>
      <c r="E23" s="268">
        <v>48</v>
      </c>
      <c r="F23" s="267"/>
      <c r="G23" s="267"/>
      <c r="H23" s="205"/>
      <c r="I23" s="205"/>
    </row>
    <row r="24" spans="1:9" s="256" customFormat="1" ht="18" customHeight="1">
      <c r="A24" s="266" t="s">
        <v>11</v>
      </c>
      <c r="B24" s="263" t="s">
        <v>52</v>
      </c>
      <c r="C24" s="269"/>
      <c r="D24" s="187" t="s">
        <v>53</v>
      </c>
      <c r="E24" s="268">
        <v>49</v>
      </c>
      <c r="F24" s="267"/>
      <c r="G24" s="267"/>
      <c r="H24" s="205"/>
      <c r="I24" s="205"/>
    </row>
    <row r="25" spans="1:9" s="256" customFormat="1" ht="18" customHeight="1">
      <c r="A25" s="266" t="s">
        <v>11</v>
      </c>
      <c r="B25" s="263" t="s">
        <v>54</v>
      </c>
      <c r="C25" s="269"/>
      <c r="D25" s="187" t="s">
        <v>55</v>
      </c>
      <c r="E25" s="268">
        <v>50</v>
      </c>
      <c r="F25" s="267"/>
      <c r="G25" s="267"/>
      <c r="H25" s="205"/>
      <c r="I25" s="205"/>
    </row>
    <row r="26" spans="1:9" s="256" customFormat="1" ht="18" customHeight="1">
      <c r="A26" s="266" t="s">
        <v>11</v>
      </c>
      <c r="B26" s="263" t="s">
        <v>56</v>
      </c>
      <c r="C26" s="269"/>
      <c r="D26" s="187" t="s">
        <v>57</v>
      </c>
      <c r="E26" s="268">
        <v>51</v>
      </c>
      <c r="F26" s="267">
        <v>231.41</v>
      </c>
      <c r="G26" s="267">
        <v>231.41</v>
      </c>
      <c r="H26" s="205"/>
      <c r="I26" s="205"/>
    </row>
    <row r="27" spans="1:9" s="256" customFormat="1" ht="18" customHeight="1">
      <c r="A27" s="266" t="s">
        <v>11</v>
      </c>
      <c r="B27" s="263" t="s">
        <v>58</v>
      </c>
      <c r="C27" s="269"/>
      <c r="D27" s="187" t="s">
        <v>59</v>
      </c>
      <c r="E27" s="268">
        <v>52</v>
      </c>
      <c r="F27" s="189"/>
      <c r="G27" s="189"/>
      <c r="H27" s="205"/>
      <c r="I27" s="205"/>
    </row>
    <row r="28" spans="1:9" s="256" customFormat="1" ht="18" customHeight="1">
      <c r="A28" s="266" t="s">
        <v>11</v>
      </c>
      <c r="B28" s="263" t="s">
        <v>60</v>
      </c>
      <c r="C28" s="269"/>
      <c r="D28" s="187" t="s">
        <v>61</v>
      </c>
      <c r="E28" s="268">
        <v>53</v>
      </c>
      <c r="F28" s="189"/>
      <c r="G28" s="189"/>
      <c r="H28" s="205"/>
      <c r="I28" s="205"/>
    </row>
    <row r="29" spans="1:9" s="256" customFormat="1" ht="18" customHeight="1">
      <c r="A29" s="266" t="s">
        <v>11</v>
      </c>
      <c r="B29" s="263" t="s">
        <v>62</v>
      </c>
      <c r="C29" s="269"/>
      <c r="D29" s="187" t="s">
        <v>63</v>
      </c>
      <c r="E29" s="268">
        <v>54</v>
      </c>
      <c r="F29" s="189"/>
      <c r="G29" s="189"/>
      <c r="H29" s="205"/>
      <c r="I29" s="205"/>
    </row>
    <row r="30" spans="1:9" s="256" customFormat="1" ht="18" customHeight="1">
      <c r="A30" s="266" t="s">
        <v>11</v>
      </c>
      <c r="B30" s="263" t="s">
        <v>64</v>
      </c>
      <c r="C30" s="269"/>
      <c r="D30" s="187" t="s">
        <v>65</v>
      </c>
      <c r="E30" s="268">
        <v>55</v>
      </c>
      <c r="F30" s="189"/>
      <c r="G30" s="189"/>
      <c r="H30" s="205"/>
      <c r="I30" s="205"/>
    </row>
    <row r="31" spans="1:9" s="256" customFormat="1" ht="18" customHeight="1">
      <c r="A31" s="266"/>
      <c r="B31" s="263" t="s">
        <v>66</v>
      </c>
      <c r="C31" s="269"/>
      <c r="D31" s="187" t="s">
        <v>67</v>
      </c>
      <c r="E31" s="268">
        <v>56</v>
      </c>
      <c r="F31" s="189"/>
      <c r="G31" s="189"/>
      <c r="H31" s="205"/>
      <c r="I31" s="205"/>
    </row>
    <row r="32" spans="1:9" s="256" customFormat="1" ht="18" customHeight="1">
      <c r="A32" s="266"/>
      <c r="B32" s="263" t="s">
        <v>68</v>
      </c>
      <c r="C32" s="269"/>
      <c r="D32" s="270" t="s">
        <v>69</v>
      </c>
      <c r="E32" s="268">
        <v>57</v>
      </c>
      <c r="F32" s="189"/>
      <c r="G32" s="189"/>
      <c r="H32" s="205"/>
      <c r="I32" s="205"/>
    </row>
    <row r="33" spans="1:9" s="256" customFormat="1" ht="18" customHeight="1">
      <c r="A33" s="266"/>
      <c r="B33" s="263" t="s">
        <v>70</v>
      </c>
      <c r="C33" s="269"/>
      <c r="D33" s="270" t="s">
        <v>71</v>
      </c>
      <c r="E33" s="268">
        <v>58</v>
      </c>
      <c r="F33" s="189"/>
      <c r="G33" s="189"/>
      <c r="H33" s="205"/>
      <c r="I33" s="205"/>
    </row>
    <row r="34" spans="1:9" s="256" customFormat="1" ht="18" customHeight="1">
      <c r="A34" s="265" t="s">
        <v>72</v>
      </c>
      <c r="B34" s="263" t="s">
        <v>73</v>
      </c>
      <c r="C34" s="267">
        <v>3608.23</v>
      </c>
      <c r="D34" s="263" t="s">
        <v>74</v>
      </c>
      <c r="E34" s="268">
        <v>59</v>
      </c>
      <c r="F34" s="267">
        <v>3608.67</v>
      </c>
      <c r="G34" s="267">
        <v>3608.67</v>
      </c>
      <c r="H34" s="271"/>
      <c r="I34" s="271"/>
    </row>
    <row r="35" spans="1:9" s="256" customFormat="1" ht="18" customHeight="1">
      <c r="A35" s="266" t="s">
        <v>145</v>
      </c>
      <c r="B35" s="263" t="s">
        <v>76</v>
      </c>
      <c r="C35" s="272">
        <v>0.51</v>
      </c>
      <c r="D35" s="270" t="s">
        <v>146</v>
      </c>
      <c r="E35" s="268">
        <v>60</v>
      </c>
      <c r="F35" s="269">
        <v>0.07</v>
      </c>
      <c r="G35" s="269">
        <v>0.07</v>
      </c>
      <c r="H35" s="271"/>
      <c r="I35" s="271"/>
    </row>
    <row r="36" spans="1:9" s="256" customFormat="1" ht="18" customHeight="1">
      <c r="A36" s="266" t="s">
        <v>142</v>
      </c>
      <c r="B36" s="263" t="s">
        <v>79</v>
      </c>
      <c r="C36" s="272">
        <v>0.51</v>
      </c>
      <c r="D36" s="270"/>
      <c r="E36" s="268">
        <v>61</v>
      </c>
      <c r="F36" s="269"/>
      <c r="G36" s="269"/>
      <c r="H36" s="271"/>
      <c r="I36" s="271"/>
    </row>
    <row r="37" spans="1:9" s="256" customFormat="1" ht="18" customHeight="1">
      <c r="A37" s="266" t="s">
        <v>143</v>
      </c>
      <c r="B37" s="263" t="s">
        <v>82</v>
      </c>
      <c r="C37" s="189"/>
      <c r="D37" s="270" t="s">
        <v>11</v>
      </c>
      <c r="E37" s="268">
        <v>62</v>
      </c>
      <c r="F37" s="269"/>
      <c r="G37" s="269"/>
      <c r="H37" s="271"/>
      <c r="I37" s="271"/>
    </row>
    <row r="38" spans="1:9" s="256" customFormat="1" ht="18" customHeight="1">
      <c r="A38" s="266" t="s">
        <v>144</v>
      </c>
      <c r="B38" s="263" t="s">
        <v>147</v>
      </c>
      <c r="C38" s="189"/>
      <c r="D38" s="270"/>
      <c r="E38" s="268">
        <v>63</v>
      </c>
      <c r="F38" s="269"/>
      <c r="G38" s="269"/>
      <c r="H38" s="271"/>
      <c r="I38" s="271"/>
    </row>
    <row r="39" spans="1:9" s="256" customFormat="1" ht="18" customHeight="1">
      <c r="A39" s="273" t="s">
        <v>81</v>
      </c>
      <c r="B39" s="274" t="s">
        <v>148</v>
      </c>
      <c r="C39" s="272">
        <v>3608.74</v>
      </c>
      <c r="D39" s="274" t="s">
        <v>81</v>
      </c>
      <c r="E39" s="268">
        <v>64</v>
      </c>
      <c r="F39" s="272">
        <v>3608.74</v>
      </c>
      <c r="G39" s="272">
        <v>3608.74</v>
      </c>
      <c r="H39" s="205"/>
      <c r="I39" s="205"/>
    </row>
    <row r="40" spans="1:9" s="256" customFormat="1" ht="18" customHeight="1">
      <c r="A40" s="275" t="s">
        <v>149</v>
      </c>
      <c r="B40" s="276"/>
      <c r="C40" s="276"/>
      <c r="D40" s="276"/>
      <c r="E40" s="276"/>
      <c r="F40" s="276"/>
      <c r="G40" s="276"/>
      <c r="H40" s="276"/>
      <c r="I40" s="276"/>
    </row>
  </sheetData>
  <sheetProtection/>
  <mergeCells count="12">
    <mergeCell ref="A1:I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Q53"/>
  <sheetViews>
    <sheetView showZeros="0" workbookViewId="0" topLeftCell="A13">
      <selection activeCell="D39" sqref="D39"/>
    </sheetView>
  </sheetViews>
  <sheetFormatPr defaultColWidth="8.625" defaultRowHeight="14.25" customHeight="1"/>
  <cols>
    <col min="1" max="3" width="8.125" style="209" customWidth="1"/>
    <col min="4" max="4" width="20.75390625" style="209" customWidth="1"/>
    <col min="5" max="6" width="8.25390625" style="209" customWidth="1"/>
    <col min="7" max="7" width="9.375" style="209" customWidth="1"/>
    <col min="8" max="9" width="11.125" style="209" customWidth="1"/>
    <col min="10" max="10" width="8.25390625" style="209" customWidth="1"/>
    <col min="11" max="12" width="10.25390625" style="209" customWidth="1"/>
    <col min="13" max="17" width="8.25390625" style="209" customWidth="1"/>
    <col min="18" max="32" width="9.00390625" style="209" bestFit="1" customWidth="1"/>
    <col min="33" max="16384" width="8.625" style="209" customWidth="1"/>
  </cols>
  <sheetData>
    <row r="1" spans="1:17" ht="36" customHeight="1">
      <c r="A1" s="210" t="s">
        <v>150</v>
      </c>
      <c r="B1" s="210"/>
      <c r="C1" s="210"/>
      <c r="D1" s="210"/>
      <c r="E1" s="210"/>
      <c r="F1" s="210"/>
      <c r="G1" s="210"/>
      <c r="H1" s="210"/>
      <c r="I1" s="210"/>
      <c r="J1" s="210"/>
      <c r="K1" s="234"/>
      <c r="L1" s="234"/>
      <c r="M1" s="234"/>
      <c r="N1" s="234"/>
      <c r="O1" s="234"/>
      <c r="P1" s="234"/>
      <c r="Q1" s="234"/>
    </row>
    <row r="2" spans="1:17" ht="19.5" customHeight="1">
      <c r="A2" s="211"/>
      <c r="B2" s="211"/>
      <c r="C2" s="211"/>
      <c r="D2" s="211"/>
      <c r="E2" s="211"/>
      <c r="F2" s="211"/>
      <c r="G2" s="211"/>
      <c r="H2" s="211"/>
      <c r="I2" s="211"/>
      <c r="J2" s="211"/>
      <c r="K2" s="235"/>
      <c r="L2" s="235"/>
      <c r="M2" s="235"/>
      <c r="N2" s="236"/>
      <c r="O2" s="237"/>
      <c r="P2" s="238" t="s">
        <v>151</v>
      </c>
      <c r="Q2" s="238"/>
    </row>
    <row r="3" spans="1:17" s="207" customFormat="1" ht="19.5" customHeight="1">
      <c r="A3" s="212" t="s">
        <v>2</v>
      </c>
      <c r="B3" s="212"/>
      <c r="C3" s="212"/>
      <c r="D3" s="213"/>
      <c r="E3" s="213"/>
      <c r="F3" s="213"/>
      <c r="G3" s="213"/>
      <c r="H3" s="213"/>
      <c r="I3" s="239"/>
      <c r="J3" s="239"/>
      <c r="K3" s="240"/>
      <c r="L3" s="241"/>
      <c r="M3" s="241"/>
      <c r="N3" s="242"/>
      <c r="O3" s="243"/>
      <c r="P3" s="244" t="s">
        <v>3</v>
      </c>
      <c r="Q3" s="244"/>
    </row>
    <row r="4" spans="1:17" s="208" customFormat="1" ht="39.75" customHeight="1">
      <c r="A4" s="214" t="s">
        <v>6</v>
      </c>
      <c r="B4" s="214"/>
      <c r="C4" s="214"/>
      <c r="D4" s="214"/>
      <c r="E4" s="214" t="s">
        <v>152</v>
      </c>
      <c r="F4" s="214"/>
      <c r="G4" s="214"/>
      <c r="H4" s="215" t="s">
        <v>153</v>
      </c>
      <c r="I4" s="245"/>
      <c r="J4" s="246"/>
      <c r="K4" s="227" t="s">
        <v>154</v>
      </c>
      <c r="L4" s="227"/>
      <c r="M4" s="227"/>
      <c r="N4" s="247" t="s">
        <v>80</v>
      </c>
      <c r="O4" s="247"/>
      <c r="P4" s="247"/>
      <c r="Q4" s="247"/>
    </row>
    <row r="5" spans="1:17" s="208" customFormat="1" ht="26.25" customHeight="1">
      <c r="A5" s="216" t="s">
        <v>155</v>
      </c>
      <c r="B5" s="217"/>
      <c r="C5" s="218"/>
      <c r="D5" s="219" t="s">
        <v>94</v>
      </c>
      <c r="E5" s="219" t="s">
        <v>100</v>
      </c>
      <c r="F5" s="219" t="s">
        <v>156</v>
      </c>
      <c r="G5" s="219" t="s">
        <v>157</v>
      </c>
      <c r="H5" s="220" t="s">
        <v>100</v>
      </c>
      <c r="I5" s="219" t="s">
        <v>125</v>
      </c>
      <c r="J5" s="219" t="s">
        <v>126</v>
      </c>
      <c r="K5" s="248" t="s">
        <v>100</v>
      </c>
      <c r="L5" s="227" t="s">
        <v>125</v>
      </c>
      <c r="M5" s="227" t="s">
        <v>126</v>
      </c>
      <c r="N5" s="249" t="s">
        <v>100</v>
      </c>
      <c r="O5" s="247" t="s">
        <v>156</v>
      </c>
      <c r="P5" s="247" t="s">
        <v>157</v>
      </c>
      <c r="Q5" s="247"/>
    </row>
    <row r="6" spans="1:17" s="208" customFormat="1" ht="36" customHeight="1">
      <c r="A6" s="221"/>
      <c r="B6" s="222"/>
      <c r="C6" s="223"/>
      <c r="D6" s="224"/>
      <c r="E6" s="224"/>
      <c r="F6" s="224"/>
      <c r="G6" s="225"/>
      <c r="H6" s="226"/>
      <c r="I6" s="224"/>
      <c r="J6" s="224"/>
      <c r="K6" s="248"/>
      <c r="L6" s="227"/>
      <c r="M6" s="227"/>
      <c r="N6" s="249"/>
      <c r="O6" s="247"/>
      <c r="P6" s="250" t="s">
        <v>158</v>
      </c>
      <c r="Q6" s="255" t="s">
        <v>159</v>
      </c>
    </row>
    <row r="7" spans="1:17" s="208" customFormat="1" ht="22.5" customHeight="1">
      <c r="A7" s="214" t="s">
        <v>97</v>
      </c>
      <c r="B7" s="214" t="s">
        <v>98</v>
      </c>
      <c r="C7" s="214" t="s">
        <v>99</v>
      </c>
      <c r="D7" s="214" t="s">
        <v>10</v>
      </c>
      <c r="E7" s="227">
        <v>1</v>
      </c>
      <c r="F7" s="227">
        <v>2</v>
      </c>
      <c r="G7" s="227">
        <v>3</v>
      </c>
      <c r="H7" s="227">
        <v>4</v>
      </c>
      <c r="I7" s="227">
        <v>5</v>
      </c>
      <c r="J7" s="227">
        <v>6</v>
      </c>
      <c r="K7" s="227">
        <v>7</v>
      </c>
      <c r="L7" s="227">
        <v>8</v>
      </c>
      <c r="M7" s="227">
        <v>9</v>
      </c>
      <c r="N7" s="227">
        <v>10</v>
      </c>
      <c r="O7" s="227">
        <v>11</v>
      </c>
      <c r="P7" s="227">
        <v>12</v>
      </c>
      <c r="Q7" s="227">
        <v>13</v>
      </c>
    </row>
    <row r="8" spans="1:17" s="208" customFormat="1" ht="22.5" customHeight="1">
      <c r="A8" s="214"/>
      <c r="B8" s="214"/>
      <c r="C8" s="214"/>
      <c r="D8" s="214" t="s">
        <v>100</v>
      </c>
      <c r="E8" s="214">
        <f>E9+E15+E21+E27</f>
        <v>0.51</v>
      </c>
      <c r="F8" s="214">
        <f aca="true" t="shared" si="0" ref="F8:Q8">F9+F15+F21+F27</f>
        <v>0.51</v>
      </c>
      <c r="G8" s="214">
        <f t="shared" si="0"/>
        <v>0</v>
      </c>
      <c r="H8" s="214">
        <f t="shared" si="0"/>
        <v>3608.23</v>
      </c>
      <c r="I8" s="214">
        <f t="shared" si="0"/>
        <v>3608.23</v>
      </c>
      <c r="J8" s="214">
        <f t="shared" si="0"/>
        <v>0</v>
      </c>
      <c r="K8" s="214">
        <f t="shared" si="0"/>
        <v>3608.6699999999996</v>
      </c>
      <c r="L8" s="214">
        <f t="shared" si="0"/>
        <v>3608.6699999999996</v>
      </c>
      <c r="M8" s="214">
        <f t="shared" si="0"/>
        <v>0</v>
      </c>
      <c r="N8" s="214">
        <f t="shared" si="0"/>
        <v>0.07000000000000028</v>
      </c>
      <c r="O8" s="214">
        <f t="shared" si="0"/>
        <v>0.07000000000000028</v>
      </c>
      <c r="P8" s="214">
        <f t="shared" si="0"/>
        <v>0</v>
      </c>
      <c r="Q8" s="214">
        <f t="shared" si="0"/>
        <v>0</v>
      </c>
    </row>
    <row r="9" spans="1:17" s="208" customFormat="1" ht="21.75" customHeight="1">
      <c r="A9" s="228">
        <v>201</v>
      </c>
      <c r="B9" s="228"/>
      <c r="C9" s="228"/>
      <c r="D9" s="229" t="s">
        <v>101</v>
      </c>
      <c r="E9" s="189">
        <f aca="true" t="shared" si="1" ref="E9:Q9">SUM(E10)</f>
        <v>0</v>
      </c>
      <c r="F9" s="189">
        <f t="shared" si="1"/>
        <v>0</v>
      </c>
      <c r="G9" s="189">
        <f t="shared" si="1"/>
        <v>0</v>
      </c>
      <c r="H9" s="189">
        <f t="shared" si="1"/>
        <v>2895.83</v>
      </c>
      <c r="I9" s="189">
        <f t="shared" si="1"/>
        <v>2895.83</v>
      </c>
      <c r="J9" s="189">
        <f t="shared" si="1"/>
        <v>0</v>
      </c>
      <c r="K9" s="189">
        <f t="shared" si="1"/>
        <v>2895.83</v>
      </c>
      <c r="L9" s="189">
        <f t="shared" si="1"/>
        <v>2895.83</v>
      </c>
      <c r="M9" s="189">
        <f t="shared" si="1"/>
        <v>0</v>
      </c>
      <c r="N9" s="189">
        <f t="shared" si="1"/>
        <v>0</v>
      </c>
      <c r="O9" s="189">
        <f t="shared" si="1"/>
        <v>0</v>
      </c>
      <c r="P9" s="189">
        <f t="shared" si="1"/>
        <v>0</v>
      </c>
      <c r="Q9" s="189">
        <f t="shared" si="1"/>
        <v>0</v>
      </c>
    </row>
    <row r="10" spans="1:17" s="208" customFormat="1" ht="21.75" customHeight="1">
      <c r="A10" s="228">
        <v>201</v>
      </c>
      <c r="B10" s="228" t="s">
        <v>160</v>
      </c>
      <c r="C10" s="228"/>
      <c r="D10" s="229" t="s">
        <v>102</v>
      </c>
      <c r="E10" s="189">
        <f aca="true" t="shared" si="2" ref="E10:N10">SUM(E11:E14)</f>
        <v>0</v>
      </c>
      <c r="F10" s="189">
        <f t="shared" si="2"/>
        <v>0</v>
      </c>
      <c r="G10" s="189">
        <f t="shared" si="2"/>
        <v>0</v>
      </c>
      <c r="H10" s="189">
        <f t="shared" si="2"/>
        <v>2895.83</v>
      </c>
      <c r="I10" s="189">
        <f t="shared" si="2"/>
        <v>2895.83</v>
      </c>
      <c r="J10" s="189">
        <f t="shared" si="2"/>
        <v>0</v>
      </c>
      <c r="K10" s="189">
        <f t="shared" si="2"/>
        <v>2895.83</v>
      </c>
      <c r="L10" s="189">
        <f t="shared" si="2"/>
        <v>2895.83</v>
      </c>
      <c r="M10" s="189">
        <f t="shared" si="2"/>
        <v>0</v>
      </c>
      <c r="N10" s="189">
        <f t="shared" si="2"/>
        <v>0</v>
      </c>
      <c r="O10" s="189"/>
      <c r="P10" s="189">
        <f>SUM(P11:P14)</f>
        <v>0</v>
      </c>
      <c r="Q10" s="189">
        <f>SUM(Q11:Q14)</f>
        <v>0</v>
      </c>
    </row>
    <row r="11" spans="1:17" s="208" customFormat="1" ht="21.75" customHeight="1">
      <c r="A11" s="228">
        <v>201</v>
      </c>
      <c r="B11" s="228" t="s">
        <v>160</v>
      </c>
      <c r="C11" s="228" t="s">
        <v>161</v>
      </c>
      <c r="D11" s="229" t="s">
        <v>103</v>
      </c>
      <c r="E11" s="227">
        <f>SUM(F11:G11)</f>
        <v>0</v>
      </c>
      <c r="F11" s="227"/>
      <c r="G11" s="227"/>
      <c r="H11" s="230">
        <f>SUM(I11:J11)</f>
        <v>2786.56</v>
      </c>
      <c r="I11" s="251">
        <v>2786.56</v>
      </c>
      <c r="J11" s="230"/>
      <c r="K11" s="230">
        <f>SUM(L11:M11)</f>
        <v>2786.56</v>
      </c>
      <c r="L11" s="189">
        <v>2786.56</v>
      </c>
      <c r="M11" s="230"/>
      <c r="N11" s="252">
        <f>SUM(O11:Q11)</f>
        <v>0</v>
      </c>
      <c r="O11" s="252">
        <f>F11+I11-L11</f>
        <v>0</v>
      </c>
      <c r="P11" s="252">
        <f>G11+J11-M11</f>
        <v>0</v>
      </c>
      <c r="Q11" s="252"/>
    </row>
    <row r="12" spans="1:17" s="208" customFormat="1" ht="21.75" customHeight="1">
      <c r="A12" s="228">
        <v>201</v>
      </c>
      <c r="B12" s="228" t="s">
        <v>160</v>
      </c>
      <c r="C12" s="228" t="s">
        <v>162</v>
      </c>
      <c r="D12" s="229" t="s">
        <v>104</v>
      </c>
      <c r="E12" s="227">
        <f>SUM(F12:G12)</f>
        <v>0</v>
      </c>
      <c r="F12" s="227"/>
      <c r="G12" s="227"/>
      <c r="H12" s="230">
        <f>SUM(I12:J12)</f>
        <v>20.52</v>
      </c>
      <c r="I12" s="251">
        <v>20.52</v>
      </c>
      <c r="J12" s="230"/>
      <c r="K12" s="230">
        <f>SUM(L12:M12)</f>
        <v>20.52</v>
      </c>
      <c r="L12" s="189">
        <v>20.52</v>
      </c>
      <c r="M12" s="230"/>
      <c r="N12" s="252">
        <f>SUM(O12:Q12)</f>
        <v>0</v>
      </c>
      <c r="O12" s="252">
        <f>F12+I12-L12</f>
        <v>0</v>
      </c>
      <c r="P12" s="248"/>
      <c r="Q12" s="248"/>
    </row>
    <row r="13" spans="1:17" s="208" customFormat="1" ht="21.75" customHeight="1">
      <c r="A13" s="228">
        <v>201</v>
      </c>
      <c r="B13" s="228" t="s">
        <v>160</v>
      </c>
      <c r="C13" s="228" t="s">
        <v>163</v>
      </c>
      <c r="D13" s="229" t="s">
        <v>105</v>
      </c>
      <c r="E13" s="227">
        <f>SUM(F13:G13)</f>
        <v>0</v>
      </c>
      <c r="F13" s="227"/>
      <c r="G13" s="227"/>
      <c r="H13" s="230">
        <f>SUM(I13:J13)</f>
        <v>18.25</v>
      </c>
      <c r="I13" s="251">
        <v>18.25</v>
      </c>
      <c r="J13" s="230"/>
      <c r="K13" s="230">
        <f>SUM(L13:M13)</f>
        <v>18.25</v>
      </c>
      <c r="L13" s="189">
        <v>18.25</v>
      </c>
      <c r="M13" s="230"/>
      <c r="N13" s="252">
        <f>SUM(O13:Q13)</f>
        <v>0</v>
      </c>
      <c r="O13" s="252">
        <f>F13+I13-L13</f>
        <v>0</v>
      </c>
      <c r="P13" s="248"/>
      <c r="Q13" s="248"/>
    </row>
    <row r="14" spans="1:17" s="208" customFormat="1" ht="21.75" customHeight="1">
      <c r="A14" s="228">
        <v>201</v>
      </c>
      <c r="B14" s="228" t="s">
        <v>160</v>
      </c>
      <c r="C14" s="228" t="s">
        <v>164</v>
      </c>
      <c r="D14" s="229" t="s">
        <v>106</v>
      </c>
      <c r="E14" s="227">
        <f>SUM(F14:G14)</f>
        <v>0</v>
      </c>
      <c r="F14" s="227"/>
      <c r="G14" s="227"/>
      <c r="H14" s="230">
        <f>SUM(I14:J14)</f>
        <v>70.5</v>
      </c>
      <c r="I14" s="251">
        <v>70.5</v>
      </c>
      <c r="J14" s="230"/>
      <c r="K14" s="230">
        <f>SUM(L14:M14)</f>
        <v>70.5</v>
      </c>
      <c r="L14" s="189">
        <v>70.5</v>
      </c>
      <c r="M14" s="230"/>
      <c r="N14" s="252">
        <f>SUM(O14:Q14)</f>
        <v>0</v>
      </c>
      <c r="O14" s="252">
        <f>F14+I14-L14</f>
        <v>0</v>
      </c>
      <c r="P14" s="248"/>
      <c r="Q14" s="248"/>
    </row>
    <row r="15" spans="1:17" s="208" customFormat="1" ht="21.75" customHeight="1">
      <c r="A15" s="228" t="s">
        <v>165</v>
      </c>
      <c r="B15" s="228"/>
      <c r="C15" s="228"/>
      <c r="D15" s="229" t="s">
        <v>107</v>
      </c>
      <c r="E15" s="189">
        <f aca="true" t="shared" si="3" ref="E15:Q15">E16+E19</f>
        <v>0.51</v>
      </c>
      <c r="F15" s="189">
        <f t="shared" si="3"/>
        <v>0.51</v>
      </c>
      <c r="G15" s="189">
        <f t="shared" si="3"/>
        <v>0</v>
      </c>
      <c r="H15" s="189">
        <f t="shared" si="3"/>
        <v>354.12999999999994</v>
      </c>
      <c r="I15" s="189">
        <f t="shared" si="3"/>
        <v>354.12999999999994</v>
      </c>
      <c r="J15" s="189">
        <f t="shared" si="3"/>
        <v>0</v>
      </c>
      <c r="K15" s="189">
        <f t="shared" si="3"/>
        <v>354.56999999999994</v>
      </c>
      <c r="L15" s="189">
        <f t="shared" si="3"/>
        <v>354.56999999999994</v>
      </c>
      <c r="M15" s="189">
        <f t="shared" si="3"/>
        <v>0</v>
      </c>
      <c r="N15" s="189">
        <f t="shared" si="3"/>
        <v>0.07000000000000028</v>
      </c>
      <c r="O15" s="189">
        <f t="shared" si="3"/>
        <v>0.07000000000000028</v>
      </c>
      <c r="P15" s="189">
        <f t="shared" si="3"/>
        <v>0</v>
      </c>
      <c r="Q15" s="189">
        <f t="shared" si="3"/>
        <v>0</v>
      </c>
    </row>
    <row r="16" spans="1:17" s="208" customFormat="1" ht="21.75" customHeight="1">
      <c r="A16" s="228" t="s">
        <v>165</v>
      </c>
      <c r="B16" s="228" t="s">
        <v>163</v>
      </c>
      <c r="C16" s="228"/>
      <c r="D16" s="229" t="s">
        <v>108</v>
      </c>
      <c r="E16" s="189">
        <f aca="true" t="shared" si="4" ref="E16:Q16">SUM(E17:E18)</f>
        <v>0</v>
      </c>
      <c r="F16" s="189">
        <f t="shared" si="4"/>
        <v>0</v>
      </c>
      <c r="G16" s="189">
        <f t="shared" si="4"/>
        <v>0</v>
      </c>
      <c r="H16" s="189">
        <f t="shared" si="4"/>
        <v>327.60999999999996</v>
      </c>
      <c r="I16" s="189">
        <f t="shared" si="4"/>
        <v>327.60999999999996</v>
      </c>
      <c r="J16" s="189">
        <f t="shared" si="4"/>
        <v>0</v>
      </c>
      <c r="K16" s="189">
        <f t="shared" si="4"/>
        <v>327.60999999999996</v>
      </c>
      <c r="L16" s="189">
        <f t="shared" si="4"/>
        <v>327.60999999999996</v>
      </c>
      <c r="M16" s="189">
        <f t="shared" si="4"/>
        <v>0</v>
      </c>
      <c r="N16" s="189">
        <f t="shared" si="4"/>
        <v>0</v>
      </c>
      <c r="O16" s="189">
        <f t="shared" si="4"/>
        <v>0</v>
      </c>
      <c r="P16" s="189">
        <f t="shared" si="4"/>
        <v>0</v>
      </c>
      <c r="Q16" s="189">
        <f t="shared" si="4"/>
        <v>0</v>
      </c>
    </row>
    <row r="17" spans="1:17" s="208" customFormat="1" ht="21.75" customHeight="1">
      <c r="A17" s="228" t="s">
        <v>166</v>
      </c>
      <c r="B17" s="228" t="s">
        <v>167</v>
      </c>
      <c r="C17" s="228" t="s">
        <v>161</v>
      </c>
      <c r="D17" s="229" t="s">
        <v>109</v>
      </c>
      <c r="E17" s="227">
        <f>SUM(F17:G17)</f>
        <v>0</v>
      </c>
      <c r="F17" s="227"/>
      <c r="G17" s="227"/>
      <c r="H17" s="230">
        <f>SUM(I17:J17)</f>
        <v>46.08</v>
      </c>
      <c r="I17" s="251">
        <v>46.08</v>
      </c>
      <c r="J17" s="230"/>
      <c r="K17" s="230">
        <f>SUM(L17:M17)</f>
        <v>46.08</v>
      </c>
      <c r="L17" s="189">
        <v>46.08</v>
      </c>
      <c r="M17" s="230"/>
      <c r="N17" s="252">
        <f>SUM(O17:Q17)</f>
        <v>0</v>
      </c>
      <c r="O17" s="248">
        <f>F17+I17-L17</f>
        <v>0</v>
      </c>
      <c r="P17" s="248"/>
      <c r="Q17" s="248"/>
    </row>
    <row r="18" spans="1:17" s="208" customFormat="1" ht="21.75" customHeight="1">
      <c r="A18" s="228" t="s">
        <v>166</v>
      </c>
      <c r="B18" s="228" t="s">
        <v>167</v>
      </c>
      <c r="C18" s="228" t="s">
        <v>168</v>
      </c>
      <c r="D18" s="229" t="s">
        <v>110</v>
      </c>
      <c r="E18" s="227">
        <f>SUM(F18:G18)</f>
        <v>0</v>
      </c>
      <c r="F18" s="227"/>
      <c r="G18" s="227"/>
      <c r="H18" s="230">
        <f>SUM(I18:J18)</f>
        <v>281.53</v>
      </c>
      <c r="I18" s="251">
        <v>281.53</v>
      </c>
      <c r="J18" s="230"/>
      <c r="K18" s="230">
        <f>SUM(L18:M18)</f>
        <v>281.53</v>
      </c>
      <c r="L18" s="189">
        <v>281.53</v>
      </c>
      <c r="M18" s="230"/>
      <c r="N18" s="252">
        <f>SUM(O18:Q18)</f>
        <v>0</v>
      </c>
      <c r="O18" s="248">
        <f>F18+I18-L18</f>
        <v>0</v>
      </c>
      <c r="P18" s="248"/>
      <c r="Q18" s="248"/>
    </row>
    <row r="19" spans="1:17" s="208" customFormat="1" ht="21.75" customHeight="1">
      <c r="A19" s="228" t="s">
        <v>166</v>
      </c>
      <c r="B19" s="228" t="s">
        <v>163</v>
      </c>
      <c r="C19" s="228"/>
      <c r="D19" s="229" t="s">
        <v>111</v>
      </c>
      <c r="E19" s="189">
        <f aca="true" t="shared" si="5" ref="E19:Q19">SUM(E20)</f>
        <v>0.51</v>
      </c>
      <c r="F19" s="189">
        <f t="shared" si="5"/>
        <v>0.51</v>
      </c>
      <c r="G19" s="189">
        <f t="shared" si="5"/>
        <v>0</v>
      </c>
      <c r="H19" s="189">
        <f t="shared" si="5"/>
        <v>26.52</v>
      </c>
      <c r="I19" s="189">
        <f t="shared" si="5"/>
        <v>26.52</v>
      </c>
      <c r="J19" s="189">
        <f t="shared" si="5"/>
        <v>0</v>
      </c>
      <c r="K19" s="189">
        <f t="shared" si="5"/>
        <v>26.96</v>
      </c>
      <c r="L19" s="189">
        <f t="shared" si="5"/>
        <v>26.96</v>
      </c>
      <c r="M19" s="189">
        <f t="shared" si="5"/>
        <v>0</v>
      </c>
      <c r="N19" s="189">
        <f t="shared" si="5"/>
        <v>0.07000000000000028</v>
      </c>
      <c r="O19" s="189">
        <f t="shared" si="5"/>
        <v>0.07000000000000028</v>
      </c>
      <c r="P19" s="189">
        <f t="shared" si="5"/>
        <v>0</v>
      </c>
      <c r="Q19" s="189">
        <f t="shared" si="5"/>
        <v>0</v>
      </c>
    </row>
    <row r="20" spans="1:17" s="208" customFormat="1" ht="21.75" customHeight="1">
      <c r="A20" s="228" t="s">
        <v>166</v>
      </c>
      <c r="B20" s="228" t="s">
        <v>163</v>
      </c>
      <c r="C20" s="228" t="s">
        <v>169</v>
      </c>
      <c r="D20" s="229" t="s">
        <v>112</v>
      </c>
      <c r="E20" s="227">
        <v>0.51</v>
      </c>
      <c r="F20" s="227">
        <v>0.51</v>
      </c>
      <c r="G20" s="227"/>
      <c r="H20" s="230">
        <f>SUM(I19:J19)</f>
        <v>26.52</v>
      </c>
      <c r="I20" s="251">
        <v>26.52</v>
      </c>
      <c r="J20" s="230"/>
      <c r="K20" s="230">
        <f>SUM(L20:M20)</f>
        <v>26.96</v>
      </c>
      <c r="L20" s="189">
        <v>26.96</v>
      </c>
      <c r="M20" s="230"/>
      <c r="N20" s="252">
        <f>SUM(O20:Q20)</f>
        <v>0.07000000000000028</v>
      </c>
      <c r="O20" s="248">
        <f>F20+I20-L20</f>
        <v>0.07000000000000028</v>
      </c>
      <c r="P20" s="248"/>
      <c r="Q20" s="248"/>
    </row>
    <row r="21" spans="1:17" s="208" customFormat="1" ht="21.75" customHeight="1">
      <c r="A21" s="228" t="s">
        <v>170</v>
      </c>
      <c r="B21" s="228"/>
      <c r="C21" s="228"/>
      <c r="D21" s="229" t="s">
        <v>113</v>
      </c>
      <c r="E21" s="189">
        <f aca="true" t="shared" si="6" ref="E21:Q21">SUM(E22)</f>
        <v>0</v>
      </c>
      <c r="F21" s="189">
        <f t="shared" si="6"/>
        <v>0</v>
      </c>
      <c r="G21" s="189">
        <f t="shared" si="6"/>
        <v>0</v>
      </c>
      <c r="H21" s="189">
        <f t="shared" si="6"/>
        <v>126.86</v>
      </c>
      <c r="I21" s="189">
        <f t="shared" si="6"/>
        <v>126.86</v>
      </c>
      <c r="J21" s="189">
        <f t="shared" si="6"/>
        <v>0</v>
      </c>
      <c r="K21" s="189">
        <f t="shared" si="6"/>
        <v>126.86</v>
      </c>
      <c r="L21" s="189">
        <f t="shared" si="6"/>
        <v>126.86</v>
      </c>
      <c r="M21" s="189">
        <f t="shared" si="6"/>
        <v>0</v>
      </c>
      <c r="N21" s="189">
        <f t="shared" si="6"/>
        <v>0</v>
      </c>
      <c r="O21" s="189">
        <f t="shared" si="6"/>
        <v>0</v>
      </c>
      <c r="P21" s="189">
        <f t="shared" si="6"/>
        <v>0</v>
      </c>
      <c r="Q21" s="189">
        <f t="shared" si="6"/>
        <v>0</v>
      </c>
    </row>
    <row r="22" spans="1:17" s="208" customFormat="1" ht="21.75" customHeight="1">
      <c r="A22" s="228" t="s">
        <v>170</v>
      </c>
      <c r="B22" s="228" t="s">
        <v>171</v>
      </c>
      <c r="C22" s="228"/>
      <c r="D22" s="229" t="s">
        <v>114</v>
      </c>
      <c r="E22" s="189">
        <f aca="true" t="shared" si="7" ref="E22:Q22">SUM(E23:E26)</f>
        <v>0</v>
      </c>
      <c r="F22" s="189">
        <f t="shared" si="7"/>
        <v>0</v>
      </c>
      <c r="G22" s="189">
        <f t="shared" si="7"/>
        <v>0</v>
      </c>
      <c r="H22" s="189">
        <f t="shared" si="7"/>
        <v>126.86</v>
      </c>
      <c r="I22" s="189">
        <f t="shared" si="7"/>
        <v>126.86</v>
      </c>
      <c r="J22" s="189">
        <f t="shared" si="7"/>
        <v>0</v>
      </c>
      <c r="K22" s="189">
        <f t="shared" si="7"/>
        <v>126.86</v>
      </c>
      <c r="L22" s="189">
        <f t="shared" si="7"/>
        <v>126.86</v>
      </c>
      <c r="M22" s="189">
        <f t="shared" si="7"/>
        <v>0</v>
      </c>
      <c r="N22" s="189">
        <f t="shared" si="7"/>
        <v>0</v>
      </c>
      <c r="O22" s="189">
        <f t="shared" si="7"/>
        <v>0</v>
      </c>
      <c r="P22" s="189">
        <f t="shared" si="7"/>
        <v>0</v>
      </c>
      <c r="Q22" s="189">
        <f t="shared" si="7"/>
        <v>0</v>
      </c>
    </row>
    <row r="23" spans="1:17" s="208" customFormat="1" ht="21.75" customHeight="1">
      <c r="A23" s="228" t="s">
        <v>170</v>
      </c>
      <c r="B23" s="228" t="s">
        <v>171</v>
      </c>
      <c r="C23" s="228" t="s">
        <v>161</v>
      </c>
      <c r="D23" s="229" t="s">
        <v>115</v>
      </c>
      <c r="E23" s="227">
        <f>SUM(F23:G23)</f>
        <v>0</v>
      </c>
      <c r="F23" s="227"/>
      <c r="G23" s="227"/>
      <c r="H23" s="230">
        <f>SUM(I23:J23)</f>
        <v>72.5</v>
      </c>
      <c r="I23" s="251">
        <v>72.5</v>
      </c>
      <c r="J23" s="230"/>
      <c r="K23" s="230">
        <f>SUM(L23:M23)</f>
        <v>72.5</v>
      </c>
      <c r="L23" s="189">
        <v>72.5</v>
      </c>
      <c r="M23" s="230"/>
      <c r="N23" s="252">
        <f>SUM(O23:Q23)</f>
        <v>0</v>
      </c>
      <c r="O23" s="248">
        <f>F23+I23-L23</f>
        <v>0</v>
      </c>
      <c r="P23" s="248"/>
      <c r="Q23" s="248"/>
    </row>
    <row r="24" spans="1:17" s="208" customFormat="1" ht="21.75" customHeight="1">
      <c r="A24" s="228" t="s">
        <v>170</v>
      </c>
      <c r="B24" s="228" t="s">
        <v>171</v>
      </c>
      <c r="C24" s="228" t="s">
        <v>172</v>
      </c>
      <c r="D24" s="229" t="s">
        <v>116</v>
      </c>
      <c r="E24" s="227">
        <f>SUM(F24:G24)</f>
        <v>0</v>
      </c>
      <c r="F24" s="227"/>
      <c r="G24" s="227"/>
      <c r="H24" s="230">
        <f>SUM(I24:J24)</f>
        <v>5.04</v>
      </c>
      <c r="I24" s="251">
        <v>5.04</v>
      </c>
      <c r="J24" s="230"/>
      <c r="K24" s="230">
        <f>SUM(L24:M24)</f>
        <v>5.04</v>
      </c>
      <c r="L24" s="189">
        <v>5.04</v>
      </c>
      <c r="M24" s="230"/>
      <c r="N24" s="252">
        <f>SUM(O24:Q24)</f>
        <v>0</v>
      </c>
      <c r="O24" s="248">
        <f>F24+I24-L24</f>
        <v>0</v>
      </c>
      <c r="P24" s="248"/>
      <c r="Q24" s="248"/>
    </row>
    <row r="25" spans="1:17" s="208" customFormat="1" ht="21.75" customHeight="1">
      <c r="A25" s="228" t="s">
        <v>170</v>
      </c>
      <c r="B25" s="228" t="s">
        <v>171</v>
      </c>
      <c r="C25" s="228" t="s">
        <v>173</v>
      </c>
      <c r="D25" s="229" t="s">
        <v>117</v>
      </c>
      <c r="E25" s="227">
        <f>SUM(F25:G25)</f>
        <v>0</v>
      </c>
      <c r="F25" s="227"/>
      <c r="G25" s="227"/>
      <c r="H25" s="230">
        <f>SUM(I25:J25)</f>
        <v>46.16</v>
      </c>
      <c r="I25" s="251">
        <v>46.16</v>
      </c>
      <c r="J25" s="230"/>
      <c r="K25" s="230">
        <f>SUM(L25:M25)</f>
        <v>46.16</v>
      </c>
      <c r="L25" s="189">
        <v>46.16</v>
      </c>
      <c r="M25" s="230"/>
      <c r="N25" s="252">
        <f>SUM(O25:Q25)</f>
        <v>0</v>
      </c>
      <c r="O25" s="248">
        <f>F25+I25-L25</f>
        <v>0</v>
      </c>
      <c r="P25" s="248"/>
      <c r="Q25" s="248"/>
    </row>
    <row r="26" spans="1:17" s="208" customFormat="1" ht="21.75" customHeight="1">
      <c r="A26" s="228" t="s">
        <v>170</v>
      </c>
      <c r="B26" s="228" t="s">
        <v>171</v>
      </c>
      <c r="C26" s="228" t="s">
        <v>164</v>
      </c>
      <c r="D26" s="229" t="s">
        <v>118</v>
      </c>
      <c r="E26" s="227">
        <f>SUM(F26:G26)</f>
        <v>0</v>
      </c>
      <c r="F26" s="227"/>
      <c r="G26" s="227"/>
      <c r="H26" s="230">
        <f>SUM(I26:J26)</f>
        <v>3.16</v>
      </c>
      <c r="I26" s="251">
        <v>3.16</v>
      </c>
      <c r="J26" s="230"/>
      <c r="K26" s="230">
        <f>SUM(L26:M26)</f>
        <v>3.16</v>
      </c>
      <c r="L26" s="189">
        <v>3.16</v>
      </c>
      <c r="M26" s="230"/>
      <c r="N26" s="252">
        <f>SUM(O26:Q26)</f>
        <v>0</v>
      </c>
      <c r="O26" s="248">
        <f>F26+I26-L26</f>
        <v>0</v>
      </c>
      <c r="P26" s="248"/>
      <c r="Q26" s="248"/>
    </row>
    <row r="27" spans="1:17" s="208" customFormat="1" ht="21.75" customHeight="1">
      <c r="A27" s="228" t="s">
        <v>174</v>
      </c>
      <c r="B27" s="228"/>
      <c r="C27" s="228"/>
      <c r="D27" s="229" t="s">
        <v>119</v>
      </c>
      <c r="E27" s="189">
        <f aca="true" t="shared" si="8" ref="E27:K28">SUM(E28)</f>
        <v>0</v>
      </c>
      <c r="F27" s="189">
        <f t="shared" si="8"/>
        <v>0</v>
      </c>
      <c r="G27" s="189">
        <f t="shared" si="8"/>
        <v>0</v>
      </c>
      <c r="H27" s="189">
        <f t="shared" si="8"/>
        <v>231.41</v>
      </c>
      <c r="I27" s="189">
        <f t="shared" si="8"/>
        <v>231.41</v>
      </c>
      <c r="J27" s="189">
        <f t="shared" si="8"/>
        <v>0</v>
      </c>
      <c r="K27" s="189">
        <f t="shared" si="8"/>
        <v>231.41</v>
      </c>
      <c r="L27" s="189">
        <f>SUM(L28)</f>
        <v>231.41</v>
      </c>
      <c r="M27" s="189">
        <f aca="true" t="shared" si="9" ref="M27:Q28">SUM(M28)</f>
        <v>0</v>
      </c>
      <c r="N27" s="189">
        <f t="shared" si="9"/>
        <v>0</v>
      </c>
      <c r="O27" s="189">
        <f t="shared" si="9"/>
        <v>0</v>
      </c>
      <c r="P27" s="189">
        <f t="shared" si="9"/>
        <v>0</v>
      </c>
      <c r="Q27" s="189">
        <f t="shared" si="9"/>
        <v>0</v>
      </c>
    </row>
    <row r="28" spans="1:17" s="208" customFormat="1" ht="21.75" customHeight="1">
      <c r="A28" s="228" t="s">
        <v>174</v>
      </c>
      <c r="B28" s="228" t="s">
        <v>172</v>
      </c>
      <c r="C28" s="228"/>
      <c r="D28" s="229" t="s">
        <v>120</v>
      </c>
      <c r="E28" s="189">
        <f t="shared" si="8"/>
        <v>0</v>
      </c>
      <c r="F28" s="189">
        <f t="shared" si="8"/>
        <v>0</v>
      </c>
      <c r="G28" s="189">
        <f t="shared" si="8"/>
        <v>0</v>
      </c>
      <c r="H28" s="189">
        <f t="shared" si="8"/>
        <v>231.41</v>
      </c>
      <c r="I28" s="189">
        <f t="shared" si="8"/>
        <v>231.41</v>
      </c>
      <c r="J28" s="189">
        <f t="shared" si="8"/>
        <v>0</v>
      </c>
      <c r="K28" s="189">
        <f t="shared" si="8"/>
        <v>231.41</v>
      </c>
      <c r="L28" s="189">
        <f>SUM(L29)</f>
        <v>231.41</v>
      </c>
      <c r="M28" s="189">
        <f t="shared" si="9"/>
        <v>0</v>
      </c>
      <c r="N28" s="189">
        <f t="shared" si="9"/>
        <v>0</v>
      </c>
      <c r="O28" s="189">
        <f t="shared" si="9"/>
        <v>0</v>
      </c>
      <c r="P28" s="189">
        <f t="shared" si="9"/>
        <v>0</v>
      </c>
      <c r="Q28" s="189">
        <f t="shared" si="9"/>
        <v>0</v>
      </c>
    </row>
    <row r="29" spans="1:17" s="208" customFormat="1" ht="21.75" customHeight="1">
      <c r="A29" s="228" t="s">
        <v>174</v>
      </c>
      <c r="B29" s="228" t="s">
        <v>172</v>
      </c>
      <c r="C29" s="228" t="s">
        <v>172</v>
      </c>
      <c r="D29" s="229" t="s">
        <v>121</v>
      </c>
      <c r="E29" s="227">
        <f>SUM(F29:G29)</f>
        <v>0</v>
      </c>
      <c r="F29" s="227"/>
      <c r="G29" s="227"/>
      <c r="H29" s="230">
        <f>SUM(I29:J29)</f>
        <v>231.41</v>
      </c>
      <c r="I29" s="251">
        <v>231.41</v>
      </c>
      <c r="J29" s="230"/>
      <c r="K29" s="230">
        <f>SUM(L29:M29)</f>
        <v>231.41</v>
      </c>
      <c r="L29" s="189">
        <v>231.41</v>
      </c>
      <c r="M29" s="230"/>
      <c r="N29" s="252">
        <f>SUM(O29:Q29)</f>
        <v>0</v>
      </c>
      <c r="O29" s="248">
        <f>F29+I29-L29</f>
        <v>0</v>
      </c>
      <c r="P29" s="248"/>
      <c r="Q29" s="248"/>
    </row>
    <row r="30" spans="1:17" s="208" customFormat="1" ht="21.75" customHeight="1">
      <c r="A30" s="214"/>
      <c r="B30" s="214"/>
      <c r="C30" s="214"/>
      <c r="D30" s="214"/>
      <c r="E30" s="214"/>
      <c r="F30" s="214"/>
      <c r="G30" s="214"/>
      <c r="H30" s="214"/>
      <c r="I30" s="214"/>
      <c r="J30" s="214"/>
      <c r="K30" s="230"/>
      <c r="L30" s="230"/>
      <c r="M30" s="230"/>
      <c r="N30" s="249"/>
      <c r="O30" s="249"/>
      <c r="P30" s="249"/>
      <c r="Q30" s="249"/>
    </row>
    <row r="31" spans="1:17" s="208" customFormat="1" ht="21.75" customHeight="1">
      <c r="A31" s="214"/>
      <c r="B31" s="214"/>
      <c r="C31" s="214"/>
      <c r="D31" s="214"/>
      <c r="E31" s="214"/>
      <c r="F31" s="214"/>
      <c r="G31" s="214"/>
      <c r="H31" s="214"/>
      <c r="I31" s="214"/>
      <c r="J31" s="214"/>
      <c r="K31" s="230"/>
      <c r="L31" s="230"/>
      <c r="M31" s="230"/>
      <c r="N31" s="249"/>
      <c r="O31" s="249"/>
      <c r="P31" s="249"/>
      <c r="Q31" s="249"/>
    </row>
    <row r="32" spans="1:16" s="207" customFormat="1" ht="24" customHeight="1">
      <c r="A32" s="231" t="s">
        <v>175</v>
      </c>
      <c r="B32" s="232"/>
      <c r="C32" s="232"/>
      <c r="D32" s="232"/>
      <c r="E32" s="232"/>
      <c r="F32" s="232"/>
      <c r="G32" s="232"/>
      <c r="H32" s="232"/>
      <c r="I32" s="232"/>
      <c r="J32" s="232"/>
      <c r="K32" s="253"/>
      <c r="L32" s="253"/>
      <c r="M32" s="253"/>
      <c r="N32" s="253"/>
      <c r="O32" s="253"/>
      <c r="P32" s="253"/>
    </row>
    <row r="33" spans="1:10" ht="14.25" customHeight="1">
      <c r="A33" s="233"/>
      <c r="B33" s="233"/>
      <c r="C33" s="233"/>
      <c r="D33" s="233"/>
      <c r="E33" s="233"/>
      <c r="F33" s="233"/>
      <c r="G33" s="233"/>
      <c r="H33" s="233"/>
      <c r="I33" s="233"/>
      <c r="J33" s="233"/>
    </row>
    <row r="34" spans="1:10" ht="14.25" customHeight="1">
      <c r="A34" s="233"/>
      <c r="B34" s="233"/>
      <c r="C34" s="233"/>
      <c r="D34" s="233"/>
      <c r="E34" s="233"/>
      <c r="F34" s="233"/>
      <c r="G34" s="233"/>
      <c r="H34" s="233"/>
      <c r="I34" s="233"/>
      <c r="J34" s="233"/>
    </row>
    <row r="35" spans="1:15" ht="14.25" customHeight="1">
      <c r="A35" s="233"/>
      <c r="B35" s="233"/>
      <c r="C35" s="233"/>
      <c r="D35" s="233"/>
      <c r="E35" s="233"/>
      <c r="F35" s="233"/>
      <c r="G35" s="233"/>
      <c r="H35" s="233"/>
      <c r="I35" s="233"/>
      <c r="J35" s="233"/>
      <c r="O35" s="254"/>
    </row>
    <row r="36" spans="1:10" ht="14.25" customHeight="1">
      <c r="A36" s="233"/>
      <c r="B36" s="233"/>
      <c r="C36" s="233"/>
      <c r="D36" s="233"/>
      <c r="E36" s="233"/>
      <c r="F36" s="233"/>
      <c r="G36" s="233"/>
      <c r="H36" s="233"/>
      <c r="I36" s="233"/>
      <c r="J36" s="233"/>
    </row>
    <row r="37" spans="1:6" ht="14.25" customHeight="1">
      <c r="A37" s="233"/>
      <c r="B37" s="233"/>
      <c r="C37" s="233"/>
      <c r="D37" s="233"/>
      <c r="E37" s="233"/>
      <c r="F37" s="233"/>
    </row>
    <row r="38" spans="1:6" ht="14.25" customHeight="1">
      <c r="A38" s="233"/>
      <c r="B38" s="233"/>
      <c r="C38" s="233"/>
      <c r="D38" s="233"/>
      <c r="E38" s="233"/>
      <c r="F38" s="233"/>
    </row>
    <row r="39" spans="1:6" ht="14.25" customHeight="1">
      <c r="A39" s="233"/>
      <c r="B39" s="233"/>
      <c r="C39" s="233"/>
      <c r="D39" s="233"/>
      <c r="E39" s="233"/>
      <c r="F39" s="233"/>
    </row>
    <row r="40" spans="1:6" ht="14.25" customHeight="1">
      <c r="A40" s="233"/>
      <c r="B40" s="233"/>
      <c r="C40" s="233"/>
      <c r="D40" s="233"/>
      <c r="E40" s="233"/>
      <c r="F40" s="233"/>
    </row>
    <row r="41" spans="1:6" ht="14.25" customHeight="1">
      <c r="A41" s="233"/>
      <c r="B41" s="233"/>
      <c r="C41" s="233"/>
      <c r="D41" s="233"/>
      <c r="E41" s="233"/>
      <c r="F41" s="233"/>
    </row>
    <row r="42" spans="1:6" ht="14.25" customHeight="1">
      <c r="A42" s="233"/>
      <c r="B42" s="233"/>
      <c r="C42" s="233"/>
      <c r="D42" s="233"/>
      <c r="E42" s="233"/>
      <c r="F42" s="233"/>
    </row>
    <row r="43" spans="1:6" ht="14.25" customHeight="1">
      <c r="A43" s="233"/>
      <c r="B43" s="233"/>
      <c r="C43" s="233"/>
      <c r="D43" s="233"/>
      <c r="E43" s="233"/>
      <c r="F43" s="233"/>
    </row>
    <row r="44" spans="1:6" ht="14.25" customHeight="1">
      <c r="A44" s="233"/>
      <c r="B44" s="233"/>
      <c r="C44" s="233"/>
      <c r="D44" s="233"/>
      <c r="E44" s="233"/>
      <c r="F44" s="233"/>
    </row>
    <row r="45" spans="1:6" ht="14.25" customHeight="1">
      <c r="A45" s="233"/>
      <c r="B45" s="233"/>
      <c r="C45" s="233"/>
      <c r="D45" s="233"/>
      <c r="E45" s="233"/>
      <c r="F45" s="233"/>
    </row>
    <row r="46" spans="1:6" ht="14.25" customHeight="1">
      <c r="A46" s="233"/>
      <c r="B46" s="233"/>
      <c r="C46" s="233"/>
      <c r="D46" s="233"/>
      <c r="E46" s="233"/>
      <c r="F46" s="233"/>
    </row>
    <row r="47" spans="1:6" ht="14.25" customHeight="1">
      <c r="A47" s="233"/>
      <c r="B47" s="233"/>
      <c r="C47" s="233"/>
      <c r="D47" s="233"/>
      <c r="E47" s="233"/>
      <c r="F47" s="233"/>
    </row>
    <row r="48" spans="1:6" ht="14.25" customHeight="1">
      <c r="A48" s="233"/>
      <c r="B48" s="233"/>
      <c r="C48" s="233"/>
      <c r="D48" s="233"/>
      <c r="E48" s="233"/>
      <c r="F48" s="233"/>
    </row>
    <row r="49" spans="1:6" ht="14.25" customHeight="1">
      <c r="A49" s="233"/>
      <c r="B49" s="233"/>
      <c r="C49" s="233"/>
      <c r="D49" s="233"/>
      <c r="E49" s="233"/>
      <c r="F49" s="233"/>
    </row>
    <row r="50" spans="1:6" ht="14.25" customHeight="1">
      <c r="A50" s="233"/>
      <c r="B50" s="233"/>
      <c r="C50" s="233"/>
      <c r="D50" s="233"/>
      <c r="E50" s="233"/>
      <c r="F50" s="233"/>
    </row>
    <row r="51" spans="1:6" ht="14.25" customHeight="1">
      <c r="A51" s="233"/>
      <c r="B51" s="233"/>
      <c r="C51" s="233"/>
      <c r="D51" s="233"/>
      <c r="E51" s="233"/>
      <c r="F51" s="233"/>
    </row>
    <row r="52" spans="1:6" ht="14.25" customHeight="1">
      <c r="A52" s="233"/>
      <c r="B52" s="233"/>
      <c r="C52" s="233"/>
      <c r="D52" s="233"/>
      <c r="E52" s="233"/>
      <c r="F52" s="233"/>
    </row>
    <row r="53" spans="1:6" ht="14.25" customHeight="1">
      <c r="A53" s="233"/>
      <c r="B53" s="233"/>
      <c r="C53" s="233"/>
      <c r="D53" s="233"/>
      <c r="E53" s="233"/>
      <c r="F53" s="233"/>
    </row>
  </sheetData>
  <sheetProtection/>
  <mergeCells count="28">
    <mergeCell ref="A1:Q1"/>
    <mergeCell ref="P2:Q2"/>
    <mergeCell ref="A3:C3"/>
    <mergeCell ref="L3:M3"/>
    <mergeCell ref="P3:Q3"/>
    <mergeCell ref="A4:D4"/>
    <mergeCell ref="E4:G4"/>
    <mergeCell ref="H4:J4"/>
    <mergeCell ref="K4:M4"/>
    <mergeCell ref="N4:Q4"/>
    <mergeCell ref="P5:Q5"/>
    <mergeCell ref="A32:P32"/>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5902777777777778" right="0.28" top="0.7900000000000001" bottom="0.43000000000000005"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J43"/>
  <sheetViews>
    <sheetView showZeros="0" workbookViewId="0" topLeftCell="A1">
      <selection activeCell="I7" activeCellId="1" sqref="F7 I7"/>
    </sheetView>
  </sheetViews>
  <sheetFormatPr defaultColWidth="8.625" defaultRowHeight="14.25"/>
  <cols>
    <col min="1" max="1" width="9.75390625" style="125" customWidth="1"/>
    <col min="2" max="2" width="38.875" style="125" customWidth="1"/>
    <col min="3" max="3" width="12.375" style="125" customWidth="1"/>
    <col min="4" max="4" width="9.75390625" style="125" customWidth="1"/>
    <col min="5" max="5" width="38.875" style="125" customWidth="1"/>
    <col min="6" max="6" width="12.375" style="125" customWidth="1"/>
    <col min="7" max="7" width="9.75390625" style="125" customWidth="1"/>
    <col min="8" max="8" width="38.875" style="125" customWidth="1"/>
    <col min="9" max="9" width="12.375" style="125" customWidth="1"/>
    <col min="10" max="32" width="9.00390625" style="125" bestFit="1" customWidth="1"/>
    <col min="33" max="16384" width="8.625" style="125" customWidth="1"/>
  </cols>
  <sheetData>
    <row r="1" spans="1:10" s="173" customFormat="1" ht="22.5">
      <c r="A1" s="100" t="s">
        <v>176</v>
      </c>
      <c r="B1" s="100"/>
      <c r="C1" s="100"/>
      <c r="D1" s="100"/>
      <c r="E1" s="100"/>
      <c r="F1" s="100"/>
      <c r="G1" s="100"/>
      <c r="H1" s="100"/>
      <c r="I1" s="100"/>
      <c r="J1" s="200"/>
    </row>
    <row r="2" spans="1:10" s="174" customFormat="1" ht="13.5" customHeight="1">
      <c r="A2" s="108"/>
      <c r="B2" s="108"/>
      <c r="C2" s="108"/>
      <c r="D2" s="108"/>
      <c r="E2" s="108"/>
      <c r="F2" s="108"/>
      <c r="G2" s="108"/>
      <c r="H2" s="34" t="s">
        <v>177</v>
      </c>
      <c r="I2" s="34"/>
      <c r="J2" s="201"/>
    </row>
    <row r="3" spans="1:10" s="175" customFormat="1" ht="13.5" customHeight="1">
      <c r="A3" s="178" t="s">
        <v>2</v>
      </c>
      <c r="B3" s="108"/>
      <c r="C3" s="179"/>
      <c r="D3" s="108"/>
      <c r="E3" s="108"/>
      <c r="F3" s="108"/>
      <c r="G3" s="108"/>
      <c r="H3" s="180" t="s">
        <v>3</v>
      </c>
      <c r="I3" s="180"/>
      <c r="J3" s="179"/>
    </row>
    <row r="4" spans="1:10" s="176" customFormat="1" ht="13.5" customHeight="1">
      <c r="A4" s="181" t="s">
        <v>178</v>
      </c>
      <c r="B4" s="182"/>
      <c r="C4" s="182"/>
      <c r="D4" s="182" t="s">
        <v>179</v>
      </c>
      <c r="E4" s="182"/>
      <c r="F4" s="182" t="s">
        <v>11</v>
      </c>
      <c r="G4" s="182" t="s">
        <v>11</v>
      </c>
      <c r="H4" s="182" t="s">
        <v>11</v>
      </c>
      <c r="I4" s="182" t="s">
        <v>11</v>
      </c>
      <c r="J4" s="202"/>
    </row>
    <row r="5" spans="1:10" s="176" customFormat="1" ht="13.5" customHeight="1">
      <c r="A5" s="183" t="s">
        <v>180</v>
      </c>
      <c r="B5" s="184" t="s">
        <v>94</v>
      </c>
      <c r="C5" s="184" t="s">
        <v>8</v>
      </c>
      <c r="D5" s="184" t="s">
        <v>180</v>
      </c>
      <c r="E5" s="184" t="s">
        <v>94</v>
      </c>
      <c r="F5" s="184" t="s">
        <v>8</v>
      </c>
      <c r="G5" s="184" t="s">
        <v>180</v>
      </c>
      <c r="H5" s="184" t="s">
        <v>94</v>
      </c>
      <c r="I5" s="184" t="s">
        <v>8</v>
      </c>
      <c r="J5" s="202"/>
    </row>
    <row r="6" spans="1:10" s="176" customFormat="1" ht="13.5" customHeight="1">
      <c r="A6" s="183"/>
      <c r="B6" s="184" t="s">
        <v>11</v>
      </c>
      <c r="C6" s="184" t="s">
        <v>11</v>
      </c>
      <c r="D6" s="184" t="s">
        <v>11</v>
      </c>
      <c r="E6" s="184" t="s">
        <v>11</v>
      </c>
      <c r="F6" s="184" t="s">
        <v>11</v>
      </c>
      <c r="G6" s="185"/>
      <c r="H6" s="184" t="s">
        <v>11</v>
      </c>
      <c r="I6" s="184" t="s">
        <v>11</v>
      </c>
      <c r="J6" s="202"/>
    </row>
    <row r="7" spans="1:10" s="176" customFormat="1" ht="13.5" customHeight="1">
      <c r="A7" s="186" t="s">
        <v>181</v>
      </c>
      <c r="B7" s="187" t="s">
        <v>182</v>
      </c>
      <c r="C7" s="188">
        <f>SUM(C8:C20)</f>
        <v>2989.6699999999996</v>
      </c>
      <c r="D7" s="187" t="s">
        <v>183</v>
      </c>
      <c r="E7" s="187" t="s">
        <v>184</v>
      </c>
      <c r="F7" s="189">
        <f>SUM(F8:F34)</f>
        <v>538.51</v>
      </c>
      <c r="G7" s="187" t="s">
        <v>185</v>
      </c>
      <c r="H7" s="187" t="s">
        <v>186</v>
      </c>
      <c r="I7" s="203">
        <v>7.45</v>
      </c>
      <c r="J7" s="202"/>
    </row>
    <row r="8" spans="1:10" s="176" customFormat="1" ht="13.5" customHeight="1">
      <c r="A8" s="186" t="s">
        <v>187</v>
      </c>
      <c r="B8" s="187" t="s">
        <v>188</v>
      </c>
      <c r="C8" s="188">
        <v>653.69</v>
      </c>
      <c r="D8" s="187" t="s">
        <v>189</v>
      </c>
      <c r="E8" s="187" t="s">
        <v>190</v>
      </c>
      <c r="F8" s="189">
        <v>38.99</v>
      </c>
      <c r="G8" s="187" t="s">
        <v>191</v>
      </c>
      <c r="H8" s="187" t="s">
        <v>192</v>
      </c>
      <c r="I8" s="203"/>
      <c r="J8" s="202"/>
    </row>
    <row r="9" spans="1:10" s="176" customFormat="1" ht="13.5" customHeight="1">
      <c r="A9" s="186" t="s">
        <v>193</v>
      </c>
      <c r="B9" s="187" t="s">
        <v>194</v>
      </c>
      <c r="C9" s="188">
        <v>1147.35</v>
      </c>
      <c r="D9" s="187" t="s">
        <v>195</v>
      </c>
      <c r="E9" s="187" t="s">
        <v>196</v>
      </c>
      <c r="F9" s="189">
        <v>11.5</v>
      </c>
      <c r="G9" s="187" t="s">
        <v>197</v>
      </c>
      <c r="H9" s="187" t="s">
        <v>198</v>
      </c>
      <c r="I9" s="204">
        <v>7.45</v>
      </c>
      <c r="J9" s="202"/>
    </row>
    <row r="10" spans="1:10" s="176" customFormat="1" ht="13.5" customHeight="1">
      <c r="A10" s="186" t="s">
        <v>199</v>
      </c>
      <c r="B10" s="187" t="s">
        <v>200</v>
      </c>
      <c r="C10" s="188">
        <v>485.23</v>
      </c>
      <c r="D10" s="187" t="s">
        <v>201</v>
      </c>
      <c r="E10" s="187" t="s">
        <v>202</v>
      </c>
      <c r="F10" s="189">
        <v>0</v>
      </c>
      <c r="G10" s="187" t="s">
        <v>203</v>
      </c>
      <c r="H10" s="187" t="s">
        <v>204</v>
      </c>
      <c r="I10" s="203"/>
      <c r="J10" s="202"/>
    </row>
    <row r="11" spans="1:10" s="176" customFormat="1" ht="13.5" customHeight="1">
      <c r="A11" s="186" t="s">
        <v>205</v>
      </c>
      <c r="B11" s="187" t="s">
        <v>206</v>
      </c>
      <c r="C11" s="188">
        <v>0</v>
      </c>
      <c r="D11" s="187" t="s">
        <v>207</v>
      </c>
      <c r="E11" s="187" t="s">
        <v>208</v>
      </c>
      <c r="F11" s="189">
        <v>0</v>
      </c>
      <c r="G11" s="187" t="s">
        <v>209</v>
      </c>
      <c r="H11" s="187" t="s">
        <v>210</v>
      </c>
      <c r="I11" s="203"/>
      <c r="J11" s="202"/>
    </row>
    <row r="12" spans="1:10" s="176" customFormat="1" ht="13.5" customHeight="1">
      <c r="A12" s="186" t="s">
        <v>211</v>
      </c>
      <c r="B12" s="187" t="s">
        <v>212</v>
      </c>
      <c r="C12" s="188">
        <v>63.33</v>
      </c>
      <c r="D12" s="187" t="s">
        <v>213</v>
      </c>
      <c r="E12" s="187" t="s">
        <v>214</v>
      </c>
      <c r="F12" s="189">
        <v>17.09</v>
      </c>
      <c r="G12" s="187" t="s">
        <v>215</v>
      </c>
      <c r="H12" s="187" t="s">
        <v>216</v>
      </c>
      <c r="I12" s="203"/>
      <c r="J12" s="202"/>
    </row>
    <row r="13" spans="1:10" s="176" customFormat="1" ht="13.5" customHeight="1">
      <c r="A13" s="186" t="s">
        <v>217</v>
      </c>
      <c r="B13" s="187" t="s">
        <v>218</v>
      </c>
      <c r="C13" s="188">
        <v>281.53</v>
      </c>
      <c r="D13" s="187" t="s">
        <v>219</v>
      </c>
      <c r="E13" s="187" t="s">
        <v>220</v>
      </c>
      <c r="F13" s="189">
        <v>14.71</v>
      </c>
      <c r="G13" s="187" t="s">
        <v>221</v>
      </c>
      <c r="H13" s="187" t="s">
        <v>222</v>
      </c>
      <c r="I13" s="203"/>
      <c r="J13" s="202"/>
    </row>
    <row r="14" spans="1:10" s="176" customFormat="1" ht="13.5" customHeight="1">
      <c r="A14" s="186" t="s">
        <v>223</v>
      </c>
      <c r="B14" s="187" t="s">
        <v>224</v>
      </c>
      <c r="C14" s="188">
        <v>0</v>
      </c>
      <c r="D14" s="187" t="s">
        <v>225</v>
      </c>
      <c r="E14" s="187" t="s">
        <v>226</v>
      </c>
      <c r="F14" s="189">
        <v>7.84</v>
      </c>
      <c r="G14" s="187" t="s">
        <v>227</v>
      </c>
      <c r="H14" s="187" t="s">
        <v>228</v>
      </c>
      <c r="I14" s="203"/>
      <c r="J14" s="202"/>
    </row>
    <row r="15" spans="1:10" s="176" customFormat="1" ht="13.5" customHeight="1">
      <c r="A15" s="186" t="s">
        <v>229</v>
      </c>
      <c r="B15" s="187" t="s">
        <v>230</v>
      </c>
      <c r="C15" s="188">
        <v>77.53999999999999</v>
      </c>
      <c r="D15" s="187" t="s">
        <v>231</v>
      </c>
      <c r="E15" s="187" t="s">
        <v>232</v>
      </c>
      <c r="F15" s="189">
        <v>0</v>
      </c>
      <c r="G15" s="187" t="s">
        <v>233</v>
      </c>
      <c r="H15" s="187" t="s">
        <v>234</v>
      </c>
      <c r="I15" s="203"/>
      <c r="J15" s="202"/>
    </row>
    <row r="16" spans="1:10" s="176" customFormat="1" ht="13.5" customHeight="1">
      <c r="A16" s="186" t="s">
        <v>235</v>
      </c>
      <c r="B16" s="187" t="s">
        <v>236</v>
      </c>
      <c r="C16" s="188">
        <v>46.16</v>
      </c>
      <c r="D16" s="187" t="s">
        <v>237</v>
      </c>
      <c r="E16" s="187" t="s">
        <v>238</v>
      </c>
      <c r="F16" s="189">
        <v>3.34</v>
      </c>
      <c r="G16" s="187" t="s">
        <v>239</v>
      </c>
      <c r="H16" s="187" t="s">
        <v>240</v>
      </c>
      <c r="I16" s="203"/>
      <c r="J16" s="202"/>
    </row>
    <row r="17" spans="1:10" s="176" customFormat="1" ht="13.5" customHeight="1">
      <c r="A17" s="186" t="s">
        <v>241</v>
      </c>
      <c r="B17" s="187" t="s">
        <v>242</v>
      </c>
      <c r="C17" s="188">
        <v>3.43</v>
      </c>
      <c r="D17" s="187" t="s">
        <v>243</v>
      </c>
      <c r="E17" s="187" t="s">
        <v>244</v>
      </c>
      <c r="F17" s="189">
        <v>18.76</v>
      </c>
      <c r="G17" s="187" t="s">
        <v>245</v>
      </c>
      <c r="H17" s="187" t="s">
        <v>246</v>
      </c>
      <c r="I17" s="203"/>
      <c r="J17" s="202"/>
    </row>
    <row r="18" spans="1:10" s="176" customFormat="1" ht="13.5" customHeight="1">
      <c r="A18" s="186" t="s">
        <v>247</v>
      </c>
      <c r="B18" s="187" t="s">
        <v>121</v>
      </c>
      <c r="C18" s="188">
        <v>231.41</v>
      </c>
      <c r="D18" s="187" t="s">
        <v>248</v>
      </c>
      <c r="E18" s="187" t="s">
        <v>249</v>
      </c>
      <c r="F18" s="189">
        <v>0</v>
      </c>
      <c r="G18" s="187" t="s">
        <v>250</v>
      </c>
      <c r="H18" s="187" t="s">
        <v>251</v>
      </c>
      <c r="I18" s="203"/>
      <c r="J18" s="202"/>
    </row>
    <row r="19" spans="1:10" s="176" customFormat="1" ht="13.5" customHeight="1">
      <c r="A19" s="186" t="s">
        <v>252</v>
      </c>
      <c r="B19" s="187" t="s">
        <v>253</v>
      </c>
      <c r="C19" s="188">
        <v>0</v>
      </c>
      <c r="D19" s="187" t="s">
        <v>254</v>
      </c>
      <c r="E19" s="187" t="s">
        <v>255</v>
      </c>
      <c r="F19" s="189">
        <v>52.6</v>
      </c>
      <c r="G19" s="187" t="s">
        <v>256</v>
      </c>
      <c r="H19" s="187" t="s">
        <v>257</v>
      </c>
      <c r="I19" s="203"/>
      <c r="J19" s="202"/>
    </row>
    <row r="20" spans="1:10" s="176" customFormat="1" ht="13.5" customHeight="1">
      <c r="A20" s="186" t="s">
        <v>258</v>
      </c>
      <c r="B20" s="187" t="s">
        <v>259</v>
      </c>
      <c r="C20" s="188">
        <v>0</v>
      </c>
      <c r="D20" s="187" t="s">
        <v>260</v>
      </c>
      <c r="E20" s="187" t="s">
        <v>261</v>
      </c>
      <c r="F20" s="189">
        <v>59.92</v>
      </c>
      <c r="G20" s="187" t="s">
        <v>262</v>
      </c>
      <c r="H20" s="187" t="s">
        <v>263</v>
      </c>
      <c r="I20" s="189"/>
      <c r="J20" s="202"/>
    </row>
    <row r="21" spans="1:10" s="176" customFormat="1" ht="13.5" customHeight="1">
      <c r="A21" s="186" t="s">
        <v>264</v>
      </c>
      <c r="B21" s="187" t="s">
        <v>265</v>
      </c>
      <c r="C21" s="188">
        <v>73.04</v>
      </c>
      <c r="D21" s="187" t="s">
        <v>266</v>
      </c>
      <c r="E21" s="187" t="s">
        <v>267</v>
      </c>
      <c r="F21" s="189">
        <v>17.13</v>
      </c>
      <c r="G21" s="187" t="s">
        <v>268</v>
      </c>
      <c r="H21" s="187" t="s">
        <v>269</v>
      </c>
      <c r="I21" s="189"/>
      <c r="J21" s="202"/>
    </row>
    <row r="22" spans="1:9" s="176" customFormat="1" ht="13.5" customHeight="1">
      <c r="A22" s="186" t="s">
        <v>270</v>
      </c>
      <c r="B22" s="187" t="s">
        <v>271</v>
      </c>
      <c r="C22" s="188">
        <v>0</v>
      </c>
      <c r="D22" s="187" t="s">
        <v>272</v>
      </c>
      <c r="E22" s="187" t="s">
        <v>273</v>
      </c>
      <c r="F22" s="189">
        <v>17.2</v>
      </c>
      <c r="G22" s="190" t="s">
        <v>274</v>
      </c>
      <c r="H22" s="190" t="s">
        <v>275</v>
      </c>
      <c r="I22" s="189"/>
    </row>
    <row r="23" spans="1:9" s="176" customFormat="1" ht="13.5" customHeight="1">
      <c r="A23" s="186" t="s">
        <v>276</v>
      </c>
      <c r="B23" s="187" t="s">
        <v>277</v>
      </c>
      <c r="C23" s="188">
        <v>46.08</v>
      </c>
      <c r="D23" s="187" t="s">
        <v>278</v>
      </c>
      <c r="E23" s="187" t="s">
        <v>279</v>
      </c>
      <c r="F23" s="189">
        <v>15.97</v>
      </c>
      <c r="G23" s="190" t="s">
        <v>280</v>
      </c>
      <c r="H23" s="190" t="s">
        <v>281</v>
      </c>
      <c r="I23" s="189"/>
    </row>
    <row r="24" spans="1:9" s="176" customFormat="1" ht="13.5" customHeight="1">
      <c r="A24" s="186" t="s">
        <v>282</v>
      </c>
      <c r="B24" s="187" t="s">
        <v>283</v>
      </c>
      <c r="C24" s="188">
        <v>0</v>
      </c>
      <c r="D24" s="187" t="s">
        <v>284</v>
      </c>
      <c r="E24" s="187" t="s">
        <v>285</v>
      </c>
      <c r="F24" s="189">
        <v>0</v>
      </c>
      <c r="G24" s="190" t="s">
        <v>286</v>
      </c>
      <c r="H24" s="190" t="s">
        <v>287</v>
      </c>
      <c r="I24" s="189"/>
    </row>
    <row r="25" spans="1:9" s="176" customFormat="1" ht="13.5" customHeight="1">
      <c r="A25" s="186" t="s">
        <v>288</v>
      </c>
      <c r="B25" s="187" t="s">
        <v>289</v>
      </c>
      <c r="C25" s="188">
        <v>26.96</v>
      </c>
      <c r="D25" s="187" t="s">
        <v>290</v>
      </c>
      <c r="E25" s="187" t="s">
        <v>291</v>
      </c>
      <c r="F25" s="189">
        <v>0</v>
      </c>
      <c r="G25" s="190" t="s">
        <v>292</v>
      </c>
      <c r="H25" s="190" t="s">
        <v>293</v>
      </c>
      <c r="I25" s="189"/>
    </row>
    <row r="26" spans="1:9" s="176" customFormat="1" ht="13.5" customHeight="1">
      <c r="A26" s="186" t="s">
        <v>294</v>
      </c>
      <c r="B26" s="187" t="s">
        <v>295</v>
      </c>
      <c r="C26" s="191"/>
      <c r="D26" s="187" t="s">
        <v>296</v>
      </c>
      <c r="E26" s="187" t="s">
        <v>297</v>
      </c>
      <c r="F26" s="189">
        <v>0</v>
      </c>
      <c r="G26" s="190" t="s">
        <v>298</v>
      </c>
      <c r="H26" s="190" t="s">
        <v>299</v>
      </c>
      <c r="I26" s="205"/>
    </row>
    <row r="27" spans="1:9" s="176" customFormat="1" ht="13.5" customHeight="1">
      <c r="A27" s="186" t="s">
        <v>300</v>
      </c>
      <c r="B27" s="187" t="s">
        <v>301</v>
      </c>
      <c r="C27" s="191"/>
      <c r="D27" s="187" t="s">
        <v>302</v>
      </c>
      <c r="E27" s="187" t="s">
        <v>303</v>
      </c>
      <c r="F27" s="189">
        <v>39.92</v>
      </c>
      <c r="G27" s="190" t="s">
        <v>304</v>
      </c>
      <c r="H27" s="190" t="s">
        <v>305</v>
      </c>
      <c r="I27" s="205"/>
    </row>
    <row r="28" spans="1:9" s="176" customFormat="1" ht="13.5" customHeight="1">
      <c r="A28" s="186" t="s">
        <v>306</v>
      </c>
      <c r="B28" s="187" t="s">
        <v>307</v>
      </c>
      <c r="C28" s="191"/>
      <c r="D28" s="187" t="s">
        <v>308</v>
      </c>
      <c r="E28" s="187" t="s">
        <v>309</v>
      </c>
      <c r="F28" s="189">
        <v>30.89</v>
      </c>
      <c r="G28" s="190" t="s">
        <v>310</v>
      </c>
      <c r="H28" s="190" t="s">
        <v>311</v>
      </c>
      <c r="I28" s="205"/>
    </row>
    <row r="29" spans="1:9" s="176" customFormat="1" ht="13.5" customHeight="1">
      <c r="A29" s="186" t="s">
        <v>312</v>
      </c>
      <c r="B29" s="187" t="s">
        <v>313</v>
      </c>
      <c r="C29" s="191"/>
      <c r="D29" s="187" t="s">
        <v>314</v>
      </c>
      <c r="E29" s="187" t="s">
        <v>315</v>
      </c>
      <c r="F29" s="189">
        <v>40</v>
      </c>
      <c r="G29" s="190" t="s">
        <v>316</v>
      </c>
      <c r="H29" s="190" t="s">
        <v>317</v>
      </c>
      <c r="I29" s="205"/>
    </row>
    <row r="30" spans="1:9" s="176" customFormat="1" ht="13.5" customHeight="1">
      <c r="A30" s="186" t="s">
        <v>318</v>
      </c>
      <c r="B30" s="187" t="s">
        <v>319</v>
      </c>
      <c r="C30" s="191"/>
      <c r="D30" s="187" t="s">
        <v>320</v>
      </c>
      <c r="E30" s="187" t="s">
        <v>321</v>
      </c>
      <c r="F30" s="189">
        <v>5.61</v>
      </c>
      <c r="G30" s="190" t="s">
        <v>322</v>
      </c>
      <c r="H30" s="190" t="s">
        <v>323</v>
      </c>
      <c r="I30" s="205"/>
    </row>
    <row r="31" spans="1:9" s="176" customFormat="1" ht="13.5" customHeight="1">
      <c r="A31" s="186" t="s">
        <v>324</v>
      </c>
      <c r="B31" s="187" t="s">
        <v>325</v>
      </c>
      <c r="C31" s="191"/>
      <c r="D31" s="187" t="s">
        <v>326</v>
      </c>
      <c r="E31" s="187" t="s">
        <v>327</v>
      </c>
      <c r="F31" s="189">
        <v>7.22</v>
      </c>
      <c r="G31" s="190" t="s">
        <v>328</v>
      </c>
      <c r="H31" s="190" t="s">
        <v>329</v>
      </c>
      <c r="I31" s="205"/>
    </row>
    <row r="32" spans="1:9" s="176" customFormat="1" ht="13.5" customHeight="1">
      <c r="A32" s="186">
        <v>30311</v>
      </c>
      <c r="B32" s="187" t="s">
        <v>330</v>
      </c>
      <c r="C32" s="191"/>
      <c r="D32" s="187" t="s">
        <v>331</v>
      </c>
      <c r="E32" s="187" t="s">
        <v>332</v>
      </c>
      <c r="F32" s="189">
        <v>139.82</v>
      </c>
      <c r="G32" s="190" t="s">
        <v>333</v>
      </c>
      <c r="H32" s="190" t="s">
        <v>334</v>
      </c>
      <c r="I32" s="205"/>
    </row>
    <row r="33" spans="1:9" s="176" customFormat="1" ht="13.5" customHeight="1">
      <c r="A33" s="186" t="s">
        <v>335</v>
      </c>
      <c r="B33" s="187" t="s">
        <v>336</v>
      </c>
      <c r="C33" s="191"/>
      <c r="D33" s="187" t="s">
        <v>337</v>
      </c>
      <c r="E33" s="187" t="s">
        <v>338</v>
      </c>
      <c r="F33" s="191"/>
      <c r="G33" s="190" t="s">
        <v>339</v>
      </c>
      <c r="H33" s="190" t="s">
        <v>340</v>
      </c>
      <c r="I33" s="205"/>
    </row>
    <row r="34" spans="1:9" s="176" customFormat="1" ht="13.5" customHeight="1">
      <c r="A34" s="186" t="s">
        <v>11</v>
      </c>
      <c r="B34" s="187" t="s">
        <v>11</v>
      </c>
      <c r="C34" s="191"/>
      <c r="D34" s="187" t="s">
        <v>341</v>
      </c>
      <c r="E34" s="187" t="s">
        <v>342</v>
      </c>
      <c r="F34" s="191"/>
      <c r="G34" s="190" t="s">
        <v>343</v>
      </c>
      <c r="H34" s="190" t="s">
        <v>344</v>
      </c>
      <c r="I34" s="205"/>
    </row>
    <row r="35" spans="1:9" s="176" customFormat="1" ht="13.5" customHeight="1">
      <c r="A35" s="186" t="s">
        <v>11</v>
      </c>
      <c r="B35" s="187" t="s">
        <v>11</v>
      </c>
      <c r="C35" s="191"/>
      <c r="D35" s="187" t="s">
        <v>345</v>
      </c>
      <c r="E35" s="187" t="s">
        <v>346</v>
      </c>
      <c r="F35" s="191"/>
      <c r="G35" s="190" t="s">
        <v>11</v>
      </c>
      <c r="H35" s="190" t="s">
        <v>11</v>
      </c>
      <c r="I35" s="205"/>
    </row>
    <row r="36" spans="1:9" s="177" customFormat="1" ht="13.5" customHeight="1">
      <c r="A36" s="192" t="s">
        <v>11</v>
      </c>
      <c r="B36" s="193" t="s">
        <v>11</v>
      </c>
      <c r="C36" s="194"/>
      <c r="D36" s="193" t="s">
        <v>347</v>
      </c>
      <c r="E36" s="193" t="s">
        <v>348</v>
      </c>
      <c r="F36" s="194"/>
      <c r="G36" s="195" t="s">
        <v>11</v>
      </c>
      <c r="H36" s="195" t="s">
        <v>11</v>
      </c>
      <c r="I36" s="206"/>
    </row>
    <row r="37" spans="1:9" s="177" customFormat="1" ht="13.5" customHeight="1">
      <c r="A37" s="158" t="s">
        <v>11</v>
      </c>
      <c r="B37" s="158" t="s">
        <v>11</v>
      </c>
      <c r="C37" s="159"/>
      <c r="D37" s="158" t="s">
        <v>349</v>
      </c>
      <c r="E37" s="158" t="s">
        <v>350</v>
      </c>
      <c r="F37" s="159"/>
      <c r="G37" s="196"/>
      <c r="H37" s="196"/>
      <c r="I37" s="196"/>
    </row>
    <row r="38" spans="1:9" s="164" customFormat="1" ht="12.75">
      <c r="A38" s="158" t="s">
        <v>11</v>
      </c>
      <c r="B38" s="158" t="s">
        <v>11</v>
      </c>
      <c r="C38" s="159"/>
      <c r="D38" s="158" t="s">
        <v>351</v>
      </c>
      <c r="E38" s="158" t="s">
        <v>352</v>
      </c>
      <c r="F38" s="159"/>
      <c r="G38" s="196" t="s">
        <v>11</v>
      </c>
      <c r="H38" s="196" t="s">
        <v>11</v>
      </c>
      <c r="I38" s="196" t="s">
        <v>11</v>
      </c>
    </row>
    <row r="39" spans="1:9" s="164" customFormat="1" ht="12.75">
      <c r="A39" s="196" t="s">
        <v>11</v>
      </c>
      <c r="B39" s="196" t="s">
        <v>11</v>
      </c>
      <c r="C39" s="197"/>
      <c r="D39" s="196" t="s">
        <v>353</v>
      </c>
      <c r="E39" s="196" t="s">
        <v>354</v>
      </c>
      <c r="F39" s="141"/>
      <c r="G39" s="196" t="s">
        <v>11</v>
      </c>
      <c r="H39" s="196" t="s">
        <v>11</v>
      </c>
      <c r="I39" s="196" t="s">
        <v>11</v>
      </c>
    </row>
    <row r="40" spans="1:9" s="164" customFormat="1" ht="12.75">
      <c r="A40" s="139" t="s">
        <v>355</v>
      </c>
      <c r="B40" s="139"/>
      <c r="C40" s="141"/>
      <c r="D40" s="139" t="s">
        <v>356</v>
      </c>
      <c r="E40" s="139"/>
      <c r="F40" s="139" t="s">
        <v>11</v>
      </c>
      <c r="G40" s="139" t="s">
        <v>11</v>
      </c>
      <c r="H40" s="139" t="s">
        <v>11</v>
      </c>
      <c r="I40" s="139" t="s">
        <v>11</v>
      </c>
    </row>
    <row r="41" spans="1:9" s="164" customFormat="1" ht="12.75">
      <c r="A41" s="198" t="s">
        <v>357</v>
      </c>
      <c r="B41" s="198"/>
      <c r="C41" s="198" t="s">
        <v>11</v>
      </c>
      <c r="D41" s="198" t="s">
        <v>11</v>
      </c>
      <c r="E41" s="198" t="s">
        <v>11</v>
      </c>
      <c r="F41" s="198" t="s">
        <v>11</v>
      </c>
      <c r="G41" s="198" t="s">
        <v>11</v>
      </c>
      <c r="H41" s="198" t="s">
        <v>11</v>
      </c>
      <c r="I41" s="198" t="s">
        <v>11</v>
      </c>
    </row>
    <row r="42" spans="1:9" ht="15">
      <c r="A42" s="199"/>
      <c r="B42" s="199"/>
      <c r="C42" s="199"/>
      <c r="D42" s="199"/>
      <c r="E42" s="199"/>
      <c r="F42" s="199"/>
      <c r="G42" s="199"/>
      <c r="H42" s="199"/>
      <c r="I42" s="199"/>
    </row>
    <row r="43" spans="1:9" ht="15">
      <c r="A43" s="199"/>
      <c r="B43" s="199"/>
      <c r="C43" s="199"/>
      <c r="D43" s="199"/>
      <c r="E43" s="199"/>
      <c r="F43" s="199"/>
      <c r="G43" s="199"/>
      <c r="H43" s="199"/>
      <c r="I43" s="199"/>
    </row>
  </sheetData>
  <sheetProtection/>
  <mergeCells count="17">
    <mergeCell ref="A1:I1"/>
    <mergeCell ref="H2:I2"/>
    <mergeCell ref="H3:I3"/>
    <mergeCell ref="A4:C4"/>
    <mergeCell ref="D4:I4"/>
    <mergeCell ref="A40:B40"/>
    <mergeCell ref="D40:I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Q38"/>
  <sheetViews>
    <sheetView workbookViewId="0" topLeftCell="A1">
      <selection activeCell="K18" sqref="K18"/>
    </sheetView>
  </sheetViews>
  <sheetFormatPr defaultColWidth="8.625" defaultRowHeight="14.25"/>
  <cols>
    <col min="1" max="3" width="5.625" style="125" customWidth="1"/>
    <col min="4" max="8" width="7.875" style="125" customWidth="1"/>
    <col min="9" max="10" width="9.25390625" style="125" customWidth="1"/>
    <col min="11" max="11" width="7.875" style="125" customWidth="1"/>
    <col min="12" max="13" width="9.50390625" style="125" customWidth="1"/>
    <col min="14" max="16" width="7.875" style="125" customWidth="1"/>
    <col min="17" max="17" width="10.50390625" style="125" customWidth="1"/>
    <col min="18" max="32" width="9.00390625" style="125" bestFit="1" customWidth="1"/>
    <col min="33" max="16384" width="8.625" style="125" customWidth="1"/>
  </cols>
  <sheetData>
    <row r="1" spans="1:17" ht="25.5" customHeight="1">
      <c r="A1" s="100" t="s">
        <v>358</v>
      </c>
      <c r="B1" s="100"/>
      <c r="C1" s="100"/>
      <c r="D1" s="100"/>
      <c r="E1" s="100"/>
      <c r="F1" s="100"/>
      <c r="G1" s="100"/>
      <c r="H1" s="100"/>
      <c r="I1" s="100"/>
      <c r="J1" s="100"/>
      <c r="K1" s="165"/>
      <c r="L1" s="165"/>
      <c r="M1" s="165"/>
      <c r="N1" s="165"/>
      <c r="O1" s="165"/>
      <c r="P1" s="165"/>
      <c r="Q1" s="165"/>
    </row>
    <row r="2" spans="1:17" s="164" customFormat="1" ht="18" customHeight="1">
      <c r="A2" s="152"/>
      <c r="B2" s="152"/>
      <c r="C2" s="152"/>
      <c r="D2" s="152"/>
      <c r="E2" s="152"/>
      <c r="F2" s="152"/>
      <c r="G2" s="152"/>
      <c r="H2" s="152"/>
      <c r="I2" s="152"/>
      <c r="J2" s="152"/>
      <c r="K2" s="166"/>
      <c r="L2" s="166"/>
      <c r="N2" s="167"/>
      <c r="Q2" s="171" t="s">
        <v>359</v>
      </c>
    </row>
    <row r="3" spans="1:17" s="164" customFormat="1" ht="18" customHeight="1">
      <c r="A3" s="31" t="s">
        <v>2</v>
      </c>
      <c r="B3" s="31"/>
      <c r="C3" s="31"/>
      <c r="D3" s="31"/>
      <c r="E3" s="152"/>
      <c r="F3" s="152"/>
      <c r="G3" s="152"/>
      <c r="H3" s="152"/>
      <c r="I3" s="152"/>
      <c r="J3" s="152"/>
      <c r="K3" s="166"/>
      <c r="L3" s="166"/>
      <c r="N3" s="168"/>
      <c r="Q3" s="172" t="s">
        <v>3</v>
      </c>
    </row>
    <row r="4" spans="1:17" s="151" customFormat="1" ht="18.75" customHeight="1">
      <c r="A4" s="154" t="s">
        <v>6</v>
      </c>
      <c r="B4" s="154"/>
      <c r="C4" s="154" t="s">
        <v>11</v>
      </c>
      <c r="D4" s="154" t="s">
        <v>11</v>
      </c>
      <c r="E4" s="154" t="s">
        <v>152</v>
      </c>
      <c r="F4" s="154"/>
      <c r="G4" s="154"/>
      <c r="H4" s="154" t="s">
        <v>153</v>
      </c>
      <c r="I4" s="154"/>
      <c r="J4" s="154"/>
      <c r="K4" s="169" t="s">
        <v>154</v>
      </c>
      <c r="L4" s="169"/>
      <c r="M4" s="169"/>
      <c r="N4" s="169" t="s">
        <v>80</v>
      </c>
      <c r="O4" s="169"/>
      <c r="P4" s="169" t="s">
        <v>11</v>
      </c>
      <c r="Q4" s="169" t="s">
        <v>11</v>
      </c>
    </row>
    <row r="5" spans="1:17" s="151" customFormat="1" ht="18.75" customHeight="1">
      <c r="A5" s="154" t="s">
        <v>155</v>
      </c>
      <c r="B5" s="154"/>
      <c r="C5" s="154"/>
      <c r="D5" s="154" t="s">
        <v>94</v>
      </c>
      <c r="E5" s="154" t="s">
        <v>100</v>
      </c>
      <c r="F5" s="154" t="s">
        <v>156</v>
      </c>
      <c r="G5" s="154" t="s">
        <v>157</v>
      </c>
      <c r="H5" s="154" t="s">
        <v>100</v>
      </c>
      <c r="I5" s="154" t="s">
        <v>125</v>
      </c>
      <c r="J5" s="154" t="s">
        <v>126</v>
      </c>
      <c r="K5" s="169" t="s">
        <v>100</v>
      </c>
      <c r="L5" s="169" t="s">
        <v>125</v>
      </c>
      <c r="M5" s="169" t="s">
        <v>126</v>
      </c>
      <c r="N5" s="169" t="s">
        <v>100</v>
      </c>
      <c r="O5" s="169" t="s">
        <v>156</v>
      </c>
      <c r="P5" s="169" t="s">
        <v>157</v>
      </c>
      <c r="Q5" s="169"/>
    </row>
    <row r="6" spans="1:17" s="151" customFormat="1" ht="18.75" customHeight="1">
      <c r="A6" s="154"/>
      <c r="B6" s="154" t="s">
        <v>11</v>
      </c>
      <c r="C6" s="154" t="s">
        <v>11</v>
      </c>
      <c r="D6" s="154" t="s">
        <v>11</v>
      </c>
      <c r="E6" s="154" t="s">
        <v>11</v>
      </c>
      <c r="F6" s="154" t="s">
        <v>11</v>
      </c>
      <c r="G6" s="155"/>
      <c r="H6" s="154" t="s">
        <v>11</v>
      </c>
      <c r="I6" s="154" t="s">
        <v>11</v>
      </c>
      <c r="J6" s="154" t="s">
        <v>95</v>
      </c>
      <c r="K6" s="169" t="s">
        <v>11</v>
      </c>
      <c r="L6" s="169" t="s">
        <v>11</v>
      </c>
      <c r="M6" s="169" t="s">
        <v>95</v>
      </c>
      <c r="N6" s="169" t="s">
        <v>11</v>
      </c>
      <c r="O6" s="169" t="s">
        <v>11</v>
      </c>
      <c r="P6" s="169" t="s">
        <v>158</v>
      </c>
      <c r="Q6" s="169" t="s">
        <v>360</v>
      </c>
    </row>
    <row r="7" spans="1:17" s="164" customFormat="1" ht="18.75" customHeight="1">
      <c r="A7" s="154"/>
      <c r="B7" s="154" t="s">
        <v>11</v>
      </c>
      <c r="C7" s="154" t="s">
        <v>11</v>
      </c>
      <c r="D7" s="154" t="s">
        <v>11</v>
      </c>
      <c r="E7" s="154" t="s">
        <v>11</v>
      </c>
      <c r="F7" s="154" t="s">
        <v>11</v>
      </c>
      <c r="G7" s="154" t="s">
        <v>11</v>
      </c>
      <c r="H7" s="154" t="s">
        <v>11</v>
      </c>
      <c r="I7" s="154" t="s">
        <v>11</v>
      </c>
      <c r="J7" s="154" t="s">
        <v>11</v>
      </c>
      <c r="K7" s="169" t="s">
        <v>11</v>
      </c>
      <c r="L7" s="169" t="s">
        <v>11</v>
      </c>
      <c r="M7" s="169" t="s">
        <v>11</v>
      </c>
      <c r="N7" s="169" t="s">
        <v>11</v>
      </c>
      <c r="O7" s="169" t="s">
        <v>11</v>
      </c>
      <c r="P7" s="169" t="s">
        <v>11</v>
      </c>
      <c r="Q7" s="169" t="s">
        <v>11</v>
      </c>
    </row>
    <row r="8" spans="1:17" s="164" customFormat="1" ht="19.5" customHeight="1">
      <c r="A8" s="154" t="s">
        <v>97</v>
      </c>
      <c r="B8" s="154" t="s">
        <v>98</v>
      </c>
      <c r="C8" s="154" t="s">
        <v>99</v>
      </c>
      <c r="D8" s="154" t="s">
        <v>10</v>
      </c>
      <c r="E8" s="157" t="s">
        <v>13</v>
      </c>
      <c r="F8" s="157" t="s">
        <v>16</v>
      </c>
      <c r="G8" s="157" t="s">
        <v>19</v>
      </c>
      <c r="H8" s="157" t="s">
        <v>22</v>
      </c>
      <c r="I8" s="157" t="s">
        <v>25</v>
      </c>
      <c r="J8" s="157" t="s">
        <v>28</v>
      </c>
      <c r="K8" s="139" t="s">
        <v>31</v>
      </c>
      <c r="L8" s="139" t="s">
        <v>34</v>
      </c>
      <c r="M8" s="139" t="s">
        <v>36</v>
      </c>
      <c r="N8" s="139" t="s">
        <v>38</v>
      </c>
      <c r="O8" s="139" t="s">
        <v>40</v>
      </c>
      <c r="P8" s="139" t="s">
        <v>42</v>
      </c>
      <c r="Q8" s="139" t="s">
        <v>44</v>
      </c>
    </row>
    <row r="9" spans="1:17" s="164" customFormat="1" ht="20.25" customHeight="1">
      <c r="A9" s="154"/>
      <c r="B9" s="154" t="s">
        <v>11</v>
      </c>
      <c r="C9" s="154" t="s">
        <v>11</v>
      </c>
      <c r="D9" s="154" t="s">
        <v>100</v>
      </c>
      <c r="E9" s="159"/>
      <c r="F9" s="159"/>
      <c r="G9" s="159"/>
      <c r="H9" s="159"/>
      <c r="I9" s="159"/>
      <c r="J9" s="159"/>
      <c r="K9" s="141"/>
      <c r="L9" s="141"/>
      <c r="M9" s="141"/>
      <c r="N9" s="141"/>
      <c r="O9" s="141"/>
      <c r="P9" s="141"/>
      <c r="Q9" s="141"/>
    </row>
    <row r="10" spans="1:17" s="164" customFormat="1" ht="20.25" customHeight="1">
      <c r="A10" s="158"/>
      <c r="B10" s="158"/>
      <c r="C10" s="158"/>
      <c r="D10" s="158"/>
      <c r="E10" s="159"/>
      <c r="F10" s="159"/>
      <c r="G10" s="159"/>
      <c r="H10" s="159"/>
      <c r="I10" s="159"/>
      <c r="J10" s="159"/>
      <c r="K10" s="141"/>
      <c r="L10" s="141"/>
      <c r="M10" s="141"/>
      <c r="N10" s="141"/>
      <c r="O10" s="141"/>
      <c r="P10" s="141"/>
      <c r="Q10" s="141"/>
    </row>
    <row r="11" spans="1:17" s="164" customFormat="1" ht="20.25" customHeight="1">
      <c r="A11" s="158"/>
      <c r="B11" s="158"/>
      <c r="C11" s="158"/>
      <c r="D11" s="158"/>
      <c r="E11" s="159"/>
      <c r="F11" s="159"/>
      <c r="G11" s="159"/>
      <c r="H11" s="159"/>
      <c r="I11" s="159"/>
      <c r="J11" s="159"/>
      <c r="K11" s="141"/>
      <c r="L11" s="141"/>
      <c r="M11" s="141"/>
      <c r="N11" s="141"/>
      <c r="O11" s="141"/>
      <c r="P11" s="141"/>
      <c r="Q11" s="141"/>
    </row>
    <row r="12" spans="1:17" s="164" customFormat="1" ht="20.25" customHeight="1">
      <c r="A12" s="158"/>
      <c r="B12" s="158"/>
      <c r="C12" s="158"/>
      <c r="D12" s="158"/>
      <c r="E12" s="159"/>
      <c r="F12" s="159"/>
      <c r="G12" s="159"/>
      <c r="H12" s="159"/>
      <c r="I12" s="159"/>
      <c r="J12" s="159"/>
      <c r="K12" s="141"/>
      <c r="L12" s="141"/>
      <c r="M12" s="141"/>
      <c r="N12" s="141"/>
      <c r="O12" s="141"/>
      <c r="P12" s="141"/>
      <c r="Q12" s="141"/>
    </row>
    <row r="13" spans="1:17" s="164" customFormat="1" ht="20.25" customHeight="1">
      <c r="A13" s="158"/>
      <c r="B13" s="158"/>
      <c r="C13" s="158"/>
      <c r="D13" s="158"/>
      <c r="E13" s="159"/>
      <c r="F13" s="159"/>
      <c r="G13" s="159"/>
      <c r="H13" s="159"/>
      <c r="I13" s="159"/>
      <c r="J13" s="159"/>
      <c r="K13" s="141"/>
      <c r="L13" s="141"/>
      <c r="M13" s="141"/>
      <c r="N13" s="141"/>
      <c r="O13" s="141"/>
      <c r="P13" s="141"/>
      <c r="Q13" s="141"/>
    </row>
    <row r="14" spans="1:17" s="164" customFormat="1" ht="20.25" customHeight="1">
      <c r="A14" s="158"/>
      <c r="B14" s="158"/>
      <c r="C14" s="158"/>
      <c r="D14" s="158"/>
      <c r="E14" s="159"/>
      <c r="F14" s="159"/>
      <c r="G14" s="159"/>
      <c r="H14" s="159"/>
      <c r="I14" s="159"/>
      <c r="J14" s="159"/>
      <c r="K14" s="141"/>
      <c r="L14" s="141"/>
      <c r="M14" s="141"/>
      <c r="N14" s="141"/>
      <c r="O14" s="141"/>
      <c r="P14" s="141"/>
      <c r="Q14" s="141"/>
    </row>
    <row r="15" spans="1:17" s="164" customFormat="1" ht="20.25" customHeight="1">
      <c r="A15" s="158"/>
      <c r="B15" s="158"/>
      <c r="C15" s="158"/>
      <c r="D15" s="158"/>
      <c r="E15" s="159"/>
      <c r="F15" s="159"/>
      <c r="G15" s="159"/>
      <c r="H15" s="159"/>
      <c r="I15" s="159"/>
      <c r="J15" s="159"/>
      <c r="K15" s="141"/>
      <c r="L15" s="141"/>
      <c r="M15" s="141"/>
      <c r="N15" s="141"/>
      <c r="O15" s="141"/>
      <c r="P15" s="141"/>
      <c r="Q15" s="141"/>
    </row>
    <row r="16" spans="1:17" s="164" customFormat="1" ht="20.25" customHeight="1">
      <c r="A16" s="158"/>
      <c r="B16" s="158"/>
      <c r="C16" s="158"/>
      <c r="D16" s="158"/>
      <c r="E16" s="159"/>
      <c r="F16" s="159"/>
      <c r="G16" s="159"/>
      <c r="H16" s="159"/>
      <c r="I16" s="159"/>
      <c r="J16" s="159"/>
      <c r="K16" s="141"/>
      <c r="L16" s="141"/>
      <c r="M16" s="141"/>
      <c r="N16" s="141"/>
      <c r="O16" s="141"/>
      <c r="P16" s="141"/>
      <c r="Q16" s="141"/>
    </row>
    <row r="17" spans="1:14" s="164" customFormat="1" ht="24" customHeight="1">
      <c r="A17" s="162" t="s">
        <v>361</v>
      </c>
      <c r="B17" s="162"/>
      <c r="C17" s="162"/>
      <c r="D17" s="162"/>
      <c r="E17" s="162"/>
      <c r="F17" s="162"/>
      <c r="G17" s="162"/>
      <c r="H17" s="162"/>
      <c r="I17" s="162"/>
      <c r="J17" s="162"/>
      <c r="K17" s="170"/>
      <c r="L17" s="170"/>
      <c r="M17" s="170"/>
      <c r="N17" s="170"/>
    </row>
    <row r="18" spans="1:10" ht="15">
      <c r="A18" s="149"/>
      <c r="B18" s="149"/>
      <c r="C18" s="149"/>
      <c r="D18" s="149"/>
      <c r="E18" s="149"/>
      <c r="F18" s="149"/>
      <c r="G18" s="149"/>
      <c r="H18" s="149"/>
      <c r="I18" s="149"/>
      <c r="J18" s="149"/>
    </row>
    <row r="19" spans="1:10" ht="15">
      <c r="A19" s="149"/>
      <c r="B19" s="149"/>
      <c r="C19" s="149"/>
      <c r="D19" s="149"/>
      <c r="E19" s="149"/>
      <c r="F19" s="149"/>
      <c r="G19" s="149"/>
      <c r="H19" s="149"/>
      <c r="I19" s="149"/>
      <c r="J19" s="149"/>
    </row>
    <row r="20" spans="1:10" ht="15">
      <c r="A20" s="149"/>
      <c r="B20" s="149"/>
      <c r="C20" s="149"/>
      <c r="D20" s="149"/>
      <c r="E20" s="149"/>
      <c r="F20" s="149"/>
      <c r="G20" s="149"/>
      <c r="H20" s="149"/>
      <c r="I20" s="149"/>
      <c r="J20" s="149"/>
    </row>
    <row r="21" spans="1:10" ht="15">
      <c r="A21" s="149"/>
      <c r="B21" s="149"/>
      <c r="C21" s="149"/>
      <c r="D21" s="149"/>
      <c r="E21" s="149"/>
      <c r="F21" s="149"/>
      <c r="G21" s="149"/>
      <c r="H21" s="149"/>
      <c r="I21" s="149"/>
      <c r="J21" s="149"/>
    </row>
    <row r="22" spans="1:6" ht="15">
      <c r="A22" s="149"/>
      <c r="B22" s="149"/>
      <c r="C22" s="149"/>
      <c r="D22" s="149"/>
      <c r="E22" s="149"/>
      <c r="F22" s="149"/>
    </row>
    <row r="23" spans="1:6" ht="15">
      <c r="A23" s="149"/>
      <c r="B23" s="149"/>
      <c r="C23" s="149"/>
      <c r="D23" s="149"/>
      <c r="E23" s="149"/>
      <c r="F23" s="149"/>
    </row>
    <row r="24" spans="1:6" ht="15">
      <c r="A24" s="149"/>
      <c r="B24" s="149"/>
      <c r="C24" s="149"/>
      <c r="D24" s="149"/>
      <c r="E24" s="149"/>
      <c r="F24" s="149"/>
    </row>
    <row r="25" spans="1:6" ht="15">
      <c r="A25" s="149"/>
      <c r="B25" s="149"/>
      <c r="C25" s="149"/>
      <c r="D25" s="149"/>
      <c r="E25" s="149"/>
      <c r="F25" s="149"/>
    </row>
    <row r="26" spans="1:6" ht="15">
      <c r="A26" s="149"/>
      <c r="B26" s="149"/>
      <c r="C26" s="149"/>
      <c r="D26" s="149"/>
      <c r="E26" s="149"/>
      <c r="F26" s="149"/>
    </row>
    <row r="27" spans="1:6" ht="15">
      <c r="A27" s="149"/>
      <c r="B27" s="149"/>
      <c r="C27" s="149"/>
      <c r="D27" s="149"/>
      <c r="E27" s="149"/>
      <c r="F27" s="149"/>
    </row>
    <row r="28" spans="1:6" ht="15">
      <c r="A28" s="149"/>
      <c r="B28" s="149"/>
      <c r="C28" s="149"/>
      <c r="D28" s="149"/>
      <c r="E28" s="149"/>
      <c r="F28" s="149"/>
    </row>
    <row r="29" spans="1:6" ht="15">
      <c r="A29" s="149"/>
      <c r="B29" s="149"/>
      <c r="C29" s="149"/>
      <c r="D29" s="149"/>
      <c r="E29" s="149"/>
      <c r="F29" s="149"/>
    </row>
    <row r="30" spans="1:6" ht="15">
      <c r="A30" s="149"/>
      <c r="B30" s="149"/>
      <c r="C30" s="149"/>
      <c r="D30" s="149"/>
      <c r="E30" s="149"/>
      <c r="F30" s="149"/>
    </row>
    <row r="31" spans="1:6" ht="15">
      <c r="A31" s="149"/>
      <c r="B31" s="149"/>
      <c r="C31" s="149"/>
      <c r="D31" s="149"/>
      <c r="E31" s="149"/>
      <c r="F31" s="149"/>
    </row>
    <row r="32" spans="1:6" ht="15">
      <c r="A32" s="149"/>
      <c r="B32" s="149"/>
      <c r="C32" s="149"/>
      <c r="D32" s="149"/>
      <c r="E32" s="149"/>
      <c r="F32" s="149"/>
    </row>
    <row r="33" spans="1:6" ht="15">
      <c r="A33" s="149"/>
      <c r="B33" s="149"/>
      <c r="C33" s="149"/>
      <c r="D33" s="149"/>
      <c r="E33" s="149"/>
      <c r="F33" s="149"/>
    </row>
    <row r="34" spans="1:6" ht="15">
      <c r="A34" s="149"/>
      <c r="B34" s="149"/>
      <c r="C34" s="149"/>
      <c r="D34" s="149"/>
      <c r="E34" s="149"/>
      <c r="F34" s="149"/>
    </row>
    <row r="35" spans="1:6" ht="15">
      <c r="A35" s="149"/>
      <c r="B35" s="149"/>
      <c r="C35" s="149"/>
      <c r="D35" s="149"/>
      <c r="E35" s="149"/>
      <c r="F35" s="149"/>
    </row>
    <row r="36" spans="1:6" ht="15">
      <c r="A36" s="149"/>
      <c r="B36" s="149"/>
      <c r="C36" s="149"/>
      <c r="D36" s="149"/>
      <c r="E36" s="149"/>
      <c r="F36" s="149"/>
    </row>
    <row r="37" spans="1:6" ht="15">
      <c r="A37" s="149"/>
      <c r="B37" s="149"/>
      <c r="C37" s="149"/>
      <c r="D37" s="149"/>
      <c r="E37" s="149"/>
      <c r="F37" s="149"/>
    </row>
    <row r="38" spans="1:6" ht="15">
      <c r="A38" s="149"/>
      <c r="B38" s="149"/>
      <c r="C38" s="149"/>
      <c r="D38" s="149"/>
      <c r="E38" s="149"/>
      <c r="F38" s="149"/>
    </row>
  </sheetData>
  <sheetProtection/>
  <mergeCells count="34">
    <mergeCell ref="A1:Q1"/>
    <mergeCell ref="A3:D3"/>
    <mergeCell ref="A4:D4"/>
    <mergeCell ref="E4:G4"/>
    <mergeCell ref="H4:J4"/>
    <mergeCell ref="K4:M4"/>
    <mergeCell ref="N4:Q4"/>
    <mergeCell ref="P5:Q5"/>
    <mergeCell ref="A10:C10"/>
    <mergeCell ref="A11:C11"/>
    <mergeCell ref="A12:C12"/>
    <mergeCell ref="A13:C13"/>
    <mergeCell ref="A14:C14"/>
    <mergeCell ref="A15:C15"/>
    <mergeCell ref="A16:C16"/>
    <mergeCell ref="A17:N17"/>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1" right="0.71" top="0.75" bottom="0.75" header="0.31" footer="0.31"/>
  <pageSetup fitToHeight="1" fitToWidth="1" horizontalDpi="600" verticalDpi="600" orientation="landscape" paperSize="9" scale="94"/>
</worksheet>
</file>

<file path=xl/worksheets/sheet8.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K11" sqref="K11"/>
    </sheetView>
  </sheetViews>
  <sheetFormatPr defaultColWidth="8.625" defaultRowHeight="14.25"/>
  <cols>
    <col min="1" max="2" width="3.75390625" style="125" customWidth="1"/>
    <col min="3" max="3" width="11.25390625" style="125" customWidth="1"/>
    <col min="4" max="8" width="7.875" style="125" customWidth="1"/>
    <col min="9" max="32" width="9.00390625" style="125" bestFit="1" customWidth="1"/>
    <col min="33" max="224" width="8.625" style="125" customWidth="1"/>
    <col min="225" max="245" width="9.00390625" style="125" bestFit="1" customWidth="1"/>
  </cols>
  <sheetData>
    <row r="1" spans="1:10" s="125" customFormat="1" ht="35.25" customHeight="1">
      <c r="A1" s="100" t="s">
        <v>362</v>
      </c>
      <c r="B1" s="100"/>
      <c r="C1" s="100"/>
      <c r="D1" s="100"/>
      <c r="E1" s="100"/>
      <c r="F1" s="100"/>
      <c r="G1" s="100"/>
      <c r="H1" s="100"/>
      <c r="I1" s="100"/>
      <c r="J1" s="100"/>
    </row>
    <row r="2" spans="1:10" s="125" customFormat="1" ht="18" customHeight="1">
      <c r="A2" s="152"/>
      <c r="B2" s="152"/>
      <c r="C2" s="152"/>
      <c r="D2" s="152"/>
      <c r="E2" s="152"/>
      <c r="F2" s="152"/>
      <c r="G2" s="152"/>
      <c r="H2" s="149"/>
      <c r="I2" s="149"/>
      <c r="J2" s="33" t="s">
        <v>363</v>
      </c>
    </row>
    <row r="3" spans="1:10" s="125" customFormat="1" ht="18" customHeight="1">
      <c r="A3" s="31" t="s">
        <v>2</v>
      </c>
      <c r="B3" s="31"/>
      <c r="C3" s="31"/>
      <c r="D3" s="31"/>
      <c r="E3" s="152"/>
      <c r="F3" s="152"/>
      <c r="G3" s="152"/>
      <c r="H3" s="153"/>
      <c r="I3" s="153"/>
      <c r="J3" s="163" t="s">
        <v>3</v>
      </c>
    </row>
    <row r="4" spans="1:10" s="150" customFormat="1" ht="15.75" customHeight="1">
      <c r="A4" s="154" t="s">
        <v>6</v>
      </c>
      <c r="B4" s="154"/>
      <c r="C4" s="154"/>
      <c r="D4" s="154"/>
      <c r="E4" s="154" t="s">
        <v>152</v>
      </c>
      <c r="F4" s="154" t="s">
        <v>153</v>
      </c>
      <c r="G4" s="154" t="s">
        <v>154</v>
      </c>
      <c r="H4" s="154" t="s">
        <v>80</v>
      </c>
      <c r="I4" s="154"/>
      <c r="J4" s="154"/>
    </row>
    <row r="5" spans="1:10" s="151" customFormat="1" ht="15.75" customHeight="1">
      <c r="A5" s="154" t="s">
        <v>155</v>
      </c>
      <c r="B5" s="154"/>
      <c r="C5" s="154"/>
      <c r="D5" s="154" t="s">
        <v>94</v>
      </c>
      <c r="E5" s="154"/>
      <c r="F5" s="154"/>
      <c r="G5" s="154"/>
      <c r="H5" s="154" t="s">
        <v>100</v>
      </c>
      <c r="I5" s="154" t="s">
        <v>364</v>
      </c>
      <c r="J5" s="154" t="s">
        <v>365</v>
      </c>
    </row>
    <row r="6" spans="1:10" s="151" customFormat="1" ht="15.75" customHeight="1">
      <c r="A6" s="154"/>
      <c r="B6" s="154"/>
      <c r="C6" s="154"/>
      <c r="D6" s="154"/>
      <c r="E6" s="154"/>
      <c r="F6" s="154"/>
      <c r="G6" s="155"/>
      <c r="H6" s="154"/>
      <c r="I6" s="154"/>
      <c r="J6" s="154" t="s">
        <v>159</v>
      </c>
    </row>
    <row r="7" spans="1:10" s="125" customFormat="1" ht="15.75" customHeight="1">
      <c r="A7" s="154"/>
      <c r="B7" s="154"/>
      <c r="C7" s="154"/>
      <c r="D7" s="154"/>
      <c r="E7" s="154"/>
      <c r="F7" s="154"/>
      <c r="G7" s="154"/>
      <c r="H7" s="154"/>
      <c r="I7" s="154"/>
      <c r="J7" s="154"/>
    </row>
    <row r="8" spans="1:10" s="125" customFormat="1" ht="15.75" customHeight="1">
      <c r="A8" s="154" t="s">
        <v>97</v>
      </c>
      <c r="B8" s="154" t="s">
        <v>98</v>
      </c>
      <c r="C8" s="154" t="s">
        <v>99</v>
      </c>
      <c r="D8" s="154" t="s">
        <v>10</v>
      </c>
      <c r="E8" s="156">
        <v>1</v>
      </c>
      <c r="F8" s="156">
        <v>2</v>
      </c>
      <c r="G8" s="156">
        <v>3</v>
      </c>
      <c r="H8" s="156">
        <v>4</v>
      </c>
      <c r="I8" s="156">
        <v>5</v>
      </c>
      <c r="J8" s="156">
        <v>6</v>
      </c>
    </row>
    <row r="9" spans="1:10" s="125" customFormat="1" ht="15.75" customHeight="1">
      <c r="A9" s="154"/>
      <c r="B9" s="154"/>
      <c r="C9" s="154"/>
      <c r="D9" s="154" t="s">
        <v>100</v>
      </c>
      <c r="E9" s="157"/>
      <c r="F9" s="157"/>
      <c r="G9" s="157"/>
      <c r="H9" s="157"/>
      <c r="I9" s="157"/>
      <c r="J9" s="159"/>
    </row>
    <row r="10" spans="1:10" s="125" customFormat="1" ht="20.25" customHeight="1">
      <c r="A10" s="158"/>
      <c r="B10" s="158"/>
      <c r="C10" s="158"/>
      <c r="D10" s="158"/>
      <c r="E10" s="159"/>
      <c r="F10" s="159"/>
      <c r="G10" s="159"/>
      <c r="H10" s="159"/>
      <c r="I10" s="159"/>
      <c r="J10" s="159"/>
    </row>
    <row r="11" spans="1:10" s="125" customFormat="1" ht="20.25" customHeight="1">
      <c r="A11" s="160"/>
      <c r="B11" s="160"/>
      <c r="C11" s="160"/>
      <c r="D11" s="160"/>
      <c r="E11" s="161"/>
      <c r="F11" s="161"/>
      <c r="G11" s="161"/>
      <c r="H11" s="161"/>
      <c r="I11" s="161"/>
      <c r="J11" s="161"/>
    </row>
    <row r="12" spans="1:10" s="125" customFormat="1" ht="20.25" customHeight="1">
      <c r="A12" s="160"/>
      <c r="B12" s="160"/>
      <c r="C12" s="160"/>
      <c r="D12" s="160"/>
      <c r="E12" s="161"/>
      <c r="F12" s="161"/>
      <c r="G12" s="161"/>
      <c r="H12" s="161"/>
      <c r="I12" s="161"/>
      <c r="J12" s="161"/>
    </row>
    <row r="13" spans="1:10" s="125" customFormat="1" ht="20.25" customHeight="1">
      <c r="A13" s="160"/>
      <c r="B13" s="160"/>
      <c r="C13" s="160"/>
      <c r="D13" s="160"/>
      <c r="E13" s="161"/>
      <c r="F13" s="161"/>
      <c r="G13" s="161"/>
      <c r="H13" s="161"/>
      <c r="I13" s="161"/>
      <c r="J13" s="161"/>
    </row>
    <row r="14" spans="1:10" s="125" customFormat="1" ht="20.25" customHeight="1">
      <c r="A14" s="160"/>
      <c r="B14" s="160"/>
      <c r="C14" s="160"/>
      <c r="D14" s="160"/>
      <c r="E14" s="161"/>
      <c r="F14" s="161"/>
      <c r="G14" s="161"/>
      <c r="H14" s="161"/>
      <c r="I14" s="161"/>
      <c r="J14" s="161"/>
    </row>
    <row r="15" spans="1:10" s="125" customFormat="1" ht="20.25" customHeight="1">
      <c r="A15" s="160"/>
      <c r="B15" s="160"/>
      <c r="C15" s="160"/>
      <c r="D15" s="160"/>
      <c r="E15" s="161"/>
      <c r="F15" s="161"/>
      <c r="G15" s="161"/>
      <c r="H15" s="161"/>
      <c r="I15" s="161"/>
      <c r="J15" s="161"/>
    </row>
    <row r="16" spans="1:10" s="125" customFormat="1" ht="20.25" customHeight="1">
      <c r="A16" s="160"/>
      <c r="B16" s="160"/>
      <c r="C16" s="160"/>
      <c r="D16" s="160"/>
      <c r="E16" s="161"/>
      <c r="F16" s="161"/>
      <c r="G16" s="161"/>
      <c r="H16" s="161"/>
      <c r="I16" s="161"/>
      <c r="J16" s="161"/>
    </row>
    <row r="17" spans="1:10" s="125" customFormat="1" ht="24" customHeight="1">
      <c r="A17" s="162" t="s">
        <v>366</v>
      </c>
      <c r="B17" s="162"/>
      <c r="C17" s="162"/>
      <c r="D17" s="162"/>
      <c r="E17" s="162"/>
      <c r="F17" s="162"/>
      <c r="G17" s="162"/>
      <c r="H17" s="153"/>
      <c r="I17" s="149"/>
      <c r="J17" s="149"/>
    </row>
    <row r="18" spans="1:10" ht="15">
      <c r="A18" s="149"/>
      <c r="B18" s="149"/>
      <c r="C18" s="149"/>
      <c r="D18" s="149"/>
      <c r="E18" s="149"/>
      <c r="F18" s="149"/>
      <c r="G18" s="149"/>
      <c r="H18" s="149"/>
      <c r="I18" s="149"/>
      <c r="J18" s="149"/>
    </row>
    <row r="19" spans="1:10" ht="15">
      <c r="A19" s="149"/>
      <c r="B19" s="149"/>
      <c r="C19" s="149"/>
      <c r="D19" s="149"/>
      <c r="E19" s="149"/>
      <c r="F19" s="149"/>
      <c r="G19" s="149"/>
      <c r="H19" s="149"/>
      <c r="I19" s="149"/>
      <c r="J19" s="149"/>
    </row>
    <row r="20" spans="1:10" ht="15">
      <c r="A20" s="149"/>
      <c r="B20" s="149"/>
      <c r="C20" s="149"/>
      <c r="D20" s="149"/>
      <c r="E20" s="149"/>
      <c r="F20" s="149"/>
      <c r="G20" s="149"/>
      <c r="H20" s="149"/>
      <c r="I20" s="149"/>
      <c r="J20" s="149"/>
    </row>
    <row r="21" spans="1:10" ht="15">
      <c r="A21" s="149"/>
      <c r="B21" s="149"/>
      <c r="C21" s="149"/>
      <c r="D21" s="149"/>
      <c r="E21" s="149"/>
      <c r="F21" s="149"/>
      <c r="G21" s="149"/>
      <c r="H21" s="149"/>
      <c r="I21" s="149"/>
      <c r="J21" s="149"/>
    </row>
    <row r="22" spans="1:6" ht="15">
      <c r="A22" s="149"/>
      <c r="B22" s="149"/>
      <c r="C22" s="149"/>
      <c r="D22" s="149"/>
      <c r="E22" s="149"/>
      <c r="F22" s="149"/>
    </row>
    <row r="23" spans="1:6" ht="15">
      <c r="A23" s="149"/>
      <c r="B23" s="149"/>
      <c r="C23" s="149"/>
      <c r="D23" s="149"/>
      <c r="E23" s="149"/>
      <c r="F23" s="149"/>
    </row>
    <row r="24" spans="1:6" ht="15">
      <c r="A24" s="149"/>
      <c r="B24" s="149"/>
      <c r="C24" s="149"/>
      <c r="D24" s="149"/>
      <c r="E24" s="149"/>
      <c r="F24" s="149"/>
    </row>
    <row r="25" spans="1:6" ht="15">
      <c r="A25" s="149"/>
      <c r="B25" s="149"/>
      <c r="C25" s="149"/>
      <c r="D25" s="149"/>
      <c r="E25" s="149"/>
      <c r="F25" s="149"/>
    </row>
    <row r="26" spans="1:6" ht="15">
      <c r="A26" s="149"/>
      <c r="B26" s="149"/>
      <c r="C26" s="149"/>
      <c r="D26" s="149"/>
      <c r="E26" s="149"/>
      <c r="F26" s="149"/>
    </row>
    <row r="27" spans="1:6" ht="15">
      <c r="A27" s="149"/>
      <c r="B27" s="149"/>
      <c r="C27" s="149"/>
      <c r="D27" s="149"/>
      <c r="E27" s="149"/>
      <c r="F27" s="149"/>
    </row>
    <row r="28" spans="1:6" ht="15">
      <c r="A28" s="149"/>
      <c r="B28" s="149"/>
      <c r="C28" s="149"/>
      <c r="D28" s="149"/>
      <c r="E28" s="149"/>
      <c r="F28" s="149"/>
    </row>
    <row r="29" spans="1:6" ht="15">
      <c r="A29" s="149"/>
      <c r="B29" s="149"/>
      <c r="C29" s="149"/>
      <c r="D29" s="149"/>
      <c r="E29" s="149"/>
      <c r="F29" s="149"/>
    </row>
    <row r="30" spans="1:6" ht="15">
      <c r="A30" s="149"/>
      <c r="B30" s="149"/>
      <c r="C30" s="149"/>
      <c r="D30" s="149"/>
      <c r="E30" s="149"/>
      <c r="F30" s="149"/>
    </row>
    <row r="31" spans="1:6" ht="15">
      <c r="A31" s="149"/>
      <c r="B31" s="149"/>
      <c r="C31" s="149"/>
      <c r="D31" s="149"/>
      <c r="E31" s="149"/>
      <c r="F31" s="149"/>
    </row>
    <row r="32" spans="1:6" ht="15">
      <c r="A32" s="149"/>
      <c r="B32" s="149"/>
      <c r="C32" s="149"/>
      <c r="D32" s="149"/>
      <c r="E32" s="149"/>
      <c r="F32" s="149"/>
    </row>
    <row r="33" spans="1:6" ht="15">
      <c r="A33" s="149"/>
      <c r="B33" s="149"/>
      <c r="C33" s="149"/>
      <c r="D33" s="149"/>
      <c r="E33" s="149"/>
      <c r="F33" s="149"/>
    </row>
    <row r="34" spans="1:6" ht="15">
      <c r="A34" s="149"/>
      <c r="B34" s="149"/>
      <c r="C34" s="149"/>
      <c r="D34" s="149"/>
      <c r="E34" s="149"/>
      <c r="F34" s="149"/>
    </row>
    <row r="35" spans="1:6" ht="15">
      <c r="A35" s="149"/>
      <c r="B35" s="149"/>
      <c r="C35" s="149"/>
      <c r="D35" s="149"/>
      <c r="E35" s="149"/>
      <c r="F35" s="149"/>
    </row>
    <row r="36" spans="1:6" ht="15">
      <c r="A36" s="149"/>
      <c r="B36" s="149"/>
      <c r="C36" s="149"/>
      <c r="D36" s="149"/>
      <c r="E36" s="149"/>
      <c r="F36" s="149"/>
    </row>
    <row r="37" spans="1:6" ht="15">
      <c r="A37" s="149"/>
      <c r="B37" s="149"/>
      <c r="C37" s="149"/>
      <c r="D37" s="149"/>
      <c r="E37" s="149"/>
      <c r="F37" s="149"/>
    </row>
    <row r="38" spans="1:6" ht="15">
      <c r="A38" s="149"/>
      <c r="B38" s="149"/>
      <c r="C38" s="149"/>
      <c r="D38" s="149"/>
      <c r="E38" s="149"/>
      <c r="F38" s="149"/>
    </row>
  </sheetData>
  <sheetProtection/>
  <mergeCells count="23">
    <mergeCell ref="A1:J1"/>
    <mergeCell ref="A3:D3"/>
    <mergeCell ref="A4:D4"/>
    <mergeCell ref="H4:J4"/>
    <mergeCell ref="A10:C10"/>
    <mergeCell ref="A11:C11"/>
    <mergeCell ref="A12:C12"/>
    <mergeCell ref="A13:C13"/>
    <mergeCell ref="A14:C14"/>
    <mergeCell ref="A15:C15"/>
    <mergeCell ref="A16:C16"/>
    <mergeCell ref="A17:G17"/>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fitToHeight="1" fitToWidth="1" orientation="landscape" paperSize="9" scale="92"/>
</worksheet>
</file>

<file path=xl/worksheets/sheet9.xml><?xml version="1.0" encoding="utf-8"?>
<worksheet xmlns="http://schemas.openxmlformats.org/spreadsheetml/2006/main" xmlns:r="http://schemas.openxmlformats.org/officeDocument/2006/relationships">
  <sheetPr>
    <pageSetUpPr fitToPage="1"/>
  </sheetPr>
  <dimension ref="A1:J38"/>
  <sheetViews>
    <sheetView workbookViewId="0" topLeftCell="A1">
      <selection activeCell="D28" sqref="D28"/>
    </sheetView>
  </sheetViews>
  <sheetFormatPr defaultColWidth="8.625" defaultRowHeight="14.25" customHeight="1"/>
  <cols>
    <col min="1" max="1" width="33.875" style="125" customWidth="1"/>
    <col min="2" max="2" width="10.625" style="126" customWidth="1"/>
    <col min="3" max="4" width="15.50390625" style="125" customWidth="1"/>
    <col min="5" max="32" width="9.00390625" style="2" bestFit="1" customWidth="1"/>
    <col min="33" max="16384" width="8.625" style="2" customWidth="1"/>
  </cols>
  <sheetData>
    <row r="1" spans="1:10" ht="26.25" customHeight="1">
      <c r="A1" s="100" t="s">
        <v>367</v>
      </c>
      <c r="B1" s="127"/>
      <c r="C1" s="100"/>
      <c r="D1" s="100"/>
      <c r="E1" s="128"/>
      <c r="F1" s="128"/>
      <c r="G1" s="128"/>
      <c r="H1" s="128"/>
      <c r="I1" s="128"/>
      <c r="J1" s="128"/>
    </row>
    <row r="2" spans="1:10" ht="18.75" customHeight="1">
      <c r="A2" s="129"/>
      <c r="B2" s="130"/>
      <c r="C2" s="129"/>
      <c r="D2" s="34" t="s">
        <v>368</v>
      </c>
      <c r="E2" s="128"/>
      <c r="F2" s="128"/>
      <c r="G2" s="128"/>
      <c r="H2" s="128"/>
      <c r="I2" s="128"/>
      <c r="J2" s="128"/>
    </row>
    <row r="3" spans="1:10" s="123" customFormat="1" ht="18.75" customHeight="1">
      <c r="A3" s="129" t="s">
        <v>2</v>
      </c>
      <c r="B3" s="130"/>
      <c r="C3" s="129"/>
      <c r="D3" s="34" t="s">
        <v>3</v>
      </c>
      <c r="E3" s="131"/>
      <c r="F3" s="131"/>
      <c r="G3" s="131"/>
      <c r="H3" s="131"/>
      <c r="I3" s="131"/>
      <c r="J3" s="131"/>
    </row>
    <row r="4" spans="1:10" s="123" customFormat="1" ht="18.75" customHeight="1">
      <c r="A4" s="132" t="s">
        <v>369</v>
      </c>
      <c r="B4" s="133" t="s">
        <v>7</v>
      </c>
      <c r="C4" s="132" t="s">
        <v>370</v>
      </c>
      <c r="D4" s="132" t="s">
        <v>371</v>
      </c>
      <c r="E4" s="131"/>
      <c r="F4" s="131"/>
      <c r="G4" s="131"/>
      <c r="H4" s="131"/>
      <c r="I4" s="131"/>
      <c r="J4" s="131"/>
    </row>
    <row r="5" spans="1:10" s="124" customFormat="1" ht="18.75" customHeight="1">
      <c r="A5" s="132" t="s">
        <v>372</v>
      </c>
      <c r="B5" s="133" t="s">
        <v>11</v>
      </c>
      <c r="C5" s="132" t="s">
        <v>13</v>
      </c>
      <c r="D5" s="132" t="s">
        <v>16</v>
      </c>
      <c r="E5" s="134"/>
      <c r="F5" s="134"/>
      <c r="G5" s="134"/>
      <c r="H5" s="134"/>
      <c r="I5" s="134"/>
      <c r="J5" s="134"/>
    </row>
    <row r="6" spans="1:10" s="124" customFormat="1" ht="18.75" customHeight="1">
      <c r="A6" s="135" t="s">
        <v>373</v>
      </c>
      <c r="B6" s="133">
        <v>1</v>
      </c>
      <c r="C6" s="132" t="s">
        <v>374</v>
      </c>
      <c r="D6" s="132" t="s">
        <v>374</v>
      </c>
      <c r="E6" s="134"/>
      <c r="F6" s="134"/>
      <c r="G6" s="136"/>
      <c r="H6" s="134"/>
      <c r="I6" s="134"/>
      <c r="J6" s="134"/>
    </row>
    <row r="7" spans="1:10" s="124" customFormat="1" ht="18.75" customHeight="1">
      <c r="A7" s="137" t="s">
        <v>375</v>
      </c>
      <c r="B7" s="133">
        <v>2</v>
      </c>
      <c r="C7" s="138">
        <f>C8+C9+C12</f>
        <v>30.5</v>
      </c>
      <c r="D7" s="138">
        <f>D8+D9+D12</f>
        <v>23.19</v>
      </c>
      <c r="E7" s="134"/>
      <c r="F7" s="134"/>
      <c r="G7" s="134"/>
      <c r="H7" s="134"/>
      <c r="I7" s="134"/>
      <c r="J7" s="134"/>
    </row>
    <row r="8" spans="1:10" s="124" customFormat="1" ht="18.75" customHeight="1">
      <c r="A8" s="137" t="s">
        <v>376</v>
      </c>
      <c r="B8" s="133">
        <v>3</v>
      </c>
      <c r="C8" s="138"/>
      <c r="D8" s="139"/>
      <c r="E8" s="134"/>
      <c r="F8" s="134"/>
      <c r="G8" s="134"/>
      <c r="H8" s="134"/>
      <c r="I8" s="134"/>
      <c r="J8" s="134"/>
    </row>
    <row r="9" spans="1:10" s="124" customFormat="1" ht="18.75" customHeight="1">
      <c r="A9" s="137" t="s">
        <v>377</v>
      </c>
      <c r="B9" s="133">
        <v>4</v>
      </c>
      <c r="C9" s="138">
        <f>SUM(C10:C11)</f>
        <v>10.5</v>
      </c>
      <c r="D9" s="139">
        <v>7.22</v>
      </c>
      <c r="E9" s="134"/>
      <c r="F9" s="134"/>
      <c r="G9" s="134"/>
      <c r="H9" s="134"/>
      <c r="I9" s="134"/>
      <c r="J9" s="134"/>
    </row>
    <row r="10" spans="1:10" s="124" customFormat="1" ht="18.75" customHeight="1">
      <c r="A10" s="137" t="s">
        <v>378</v>
      </c>
      <c r="B10" s="133">
        <v>5</v>
      </c>
      <c r="C10" s="138"/>
      <c r="D10" s="139"/>
      <c r="E10" s="134"/>
      <c r="F10" s="134"/>
      <c r="G10" s="134"/>
      <c r="H10" s="134"/>
      <c r="I10" s="134"/>
      <c r="J10" s="134"/>
    </row>
    <row r="11" spans="1:10" s="124" customFormat="1" ht="18.75" customHeight="1">
      <c r="A11" s="137" t="s">
        <v>379</v>
      </c>
      <c r="B11" s="133">
        <v>6</v>
      </c>
      <c r="C11" s="138">
        <v>10.5</v>
      </c>
      <c r="D11" s="138">
        <v>7.22</v>
      </c>
      <c r="E11" s="134"/>
      <c r="F11" s="134"/>
      <c r="G11" s="134"/>
      <c r="H11" s="134"/>
      <c r="I11" s="134"/>
      <c r="J11" s="134"/>
    </row>
    <row r="12" spans="1:10" s="124" customFormat="1" ht="18.75" customHeight="1">
      <c r="A12" s="137" t="s">
        <v>380</v>
      </c>
      <c r="B12" s="133">
        <v>7</v>
      </c>
      <c r="C12" s="138">
        <v>20</v>
      </c>
      <c r="D12" s="139">
        <v>15.97</v>
      </c>
      <c r="E12" s="134"/>
      <c r="F12" s="134"/>
      <c r="G12" s="134"/>
      <c r="H12" s="134"/>
      <c r="I12" s="134"/>
      <c r="J12" s="134"/>
    </row>
    <row r="13" spans="1:10" s="124" customFormat="1" ht="18.75" customHeight="1">
      <c r="A13" s="137" t="s">
        <v>381</v>
      </c>
      <c r="B13" s="133">
        <v>8</v>
      </c>
      <c r="C13" s="139" t="s">
        <v>374</v>
      </c>
      <c r="D13" s="139">
        <v>15.97</v>
      </c>
      <c r="E13" s="134"/>
      <c r="F13" s="134"/>
      <c r="G13" s="134"/>
      <c r="H13" s="134"/>
      <c r="I13" s="134"/>
      <c r="J13" s="134"/>
    </row>
    <row r="14" spans="1:10" s="124" customFormat="1" ht="18.75" customHeight="1">
      <c r="A14" s="137" t="s">
        <v>382</v>
      </c>
      <c r="B14" s="133">
        <v>9</v>
      </c>
      <c r="C14" s="139" t="s">
        <v>374</v>
      </c>
      <c r="D14" s="139"/>
      <c r="E14" s="134"/>
      <c r="F14" s="134"/>
      <c r="G14" s="134"/>
      <c r="H14" s="134"/>
      <c r="I14" s="134"/>
      <c r="J14" s="134"/>
    </row>
    <row r="15" spans="1:10" s="124" customFormat="1" ht="18.75" customHeight="1">
      <c r="A15" s="137" t="s">
        <v>383</v>
      </c>
      <c r="B15" s="133">
        <v>10</v>
      </c>
      <c r="C15" s="139" t="s">
        <v>374</v>
      </c>
      <c r="D15" s="139"/>
      <c r="E15" s="134"/>
      <c r="F15" s="134"/>
      <c r="G15" s="134"/>
      <c r="H15" s="134"/>
      <c r="I15" s="134"/>
      <c r="J15" s="134"/>
    </row>
    <row r="16" spans="1:10" s="124" customFormat="1" ht="18.75" customHeight="1">
      <c r="A16" s="137" t="s">
        <v>384</v>
      </c>
      <c r="B16" s="133">
        <v>11</v>
      </c>
      <c r="C16" s="139" t="s">
        <v>374</v>
      </c>
      <c r="D16" s="139" t="s">
        <v>374</v>
      </c>
      <c r="E16" s="134"/>
      <c r="F16" s="134"/>
      <c r="G16" s="134"/>
      <c r="H16" s="134"/>
      <c r="I16" s="134"/>
      <c r="J16" s="134"/>
    </row>
    <row r="17" spans="1:10" s="124" customFormat="1" ht="18.75" customHeight="1">
      <c r="A17" s="137" t="s">
        <v>385</v>
      </c>
      <c r="B17" s="133">
        <v>12</v>
      </c>
      <c r="C17" s="139" t="s">
        <v>374</v>
      </c>
      <c r="D17" s="139"/>
      <c r="E17" s="134"/>
      <c r="F17" s="134"/>
      <c r="G17" s="134"/>
      <c r="H17" s="134"/>
      <c r="I17" s="134"/>
      <c r="J17" s="134"/>
    </row>
    <row r="18" spans="1:10" s="124" customFormat="1" ht="18.75" customHeight="1">
      <c r="A18" s="137" t="s">
        <v>386</v>
      </c>
      <c r="B18" s="133">
        <v>13</v>
      </c>
      <c r="C18" s="139" t="s">
        <v>374</v>
      </c>
      <c r="D18" s="139"/>
      <c r="E18" s="134"/>
      <c r="F18" s="134"/>
      <c r="G18" s="134"/>
      <c r="H18" s="134"/>
      <c r="I18" s="134"/>
      <c r="J18" s="134"/>
    </row>
    <row r="19" spans="1:10" s="124" customFormat="1" ht="18.75" customHeight="1">
      <c r="A19" s="137" t="s">
        <v>387</v>
      </c>
      <c r="B19" s="133">
        <v>14</v>
      </c>
      <c r="C19" s="139" t="s">
        <v>374</v>
      </c>
      <c r="D19" s="139"/>
      <c r="E19" s="134"/>
      <c r="F19" s="134"/>
      <c r="G19" s="134"/>
      <c r="H19" s="134"/>
      <c r="I19" s="134"/>
      <c r="J19" s="134"/>
    </row>
    <row r="20" spans="1:10" s="124" customFormat="1" ht="18.75" customHeight="1">
      <c r="A20" s="137" t="s">
        <v>388</v>
      </c>
      <c r="B20" s="133">
        <v>15</v>
      </c>
      <c r="C20" s="139" t="s">
        <v>374</v>
      </c>
      <c r="D20" s="140">
        <v>2</v>
      </c>
      <c r="E20" s="134"/>
      <c r="F20" s="134"/>
      <c r="G20" s="134"/>
      <c r="H20" s="134"/>
      <c r="I20" s="134"/>
      <c r="J20" s="134"/>
    </row>
    <row r="21" spans="1:10" s="124" customFormat="1" ht="18.75" customHeight="1">
      <c r="A21" s="137" t="s">
        <v>389</v>
      </c>
      <c r="B21" s="133">
        <v>16</v>
      </c>
      <c r="C21" s="139" t="s">
        <v>374</v>
      </c>
      <c r="D21" s="139">
        <v>70</v>
      </c>
      <c r="E21" s="134"/>
      <c r="F21" s="134"/>
      <c r="G21" s="134"/>
      <c r="H21" s="134"/>
      <c r="I21" s="134"/>
      <c r="J21" s="134"/>
    </row>
    <row r="22" spans="1:6" s="124" customFormat="1" ht="18.75" customHeight="1">
      <c r="A22" s="137" t="s">
        <v>390</v>
      </c>
      <c r="B22" s="133">
        <v>17</v>
      </c>
      <c r="C22" s="139" t="s">
        <v>374</v>
      </c>
      <c r="D22" s="139"/>
      <c r="E22" s="134"/>
      <c r="F22" s="134"/>
    </row>
    <row r="23" spans="1:6" s="124" customFormat="1" ht="18.75" customHeight="1">
      <c r="A23" s="137" t="s">
        <v>391</v>
      </c>
      <c r="B23" s="133">
        <v>18</v>
      </c>
      <c r="C23" s="139" t="s">
        <v>374</v>
      </c>
      <c r="D23" s="139">
        <v>1060</v>
      </c>
      <c r="E23" s="134"/>
      <c r="F23" s="134"/>
    </row>
    <row r="24" spans="1:6" s="124" customFormat="1" ht="18.75" customHeight="1">
      <c r="A24" s="137" t="s">
        <v>392</v>
      </c>
      <c r="B24" s="133">
        <v>19</v>
      </c>
      <c r="C24" s="139" t="s">
        <v>374</v>
      </c>
      <c r="D24" s="139"/>
      <c r="E24" s="134"/>
      <c r="F24" s="134"/>
    </row>
    <row r="25" spans="1:6" s="124" customFormat="1" ht="18.75" customHeight="1">
      <c r="A25" s="137" t="s">
        <v>393</v>
      </c>
      <c r="B25" s="133">
        <v>20</v>
      </c>
      <c r="C25" s="139" t="s">
        <v>374</v>
      </c>
      <c r="D25" s="139"/>
      <c r="E25" s="134"/>
      <c r="F25" s="134"/>
    </row>
    <row r="26" spans="1:6" s="124" customFormat="1" ht="18.75" customHeight="1">
      <c r="A26" s="137" t="s">
        <v>394</v>
      </c>
      <c r="B26" s="133">
        <v>21</v>
      </c>
      <c r="C26" s="139" t="s">
        <v>374</v>
      </c>
      <c r="D26" s="139"/>
      <c r="E26" s="134"/>
      <c r="F26" s="134"/>
    </row>
    <row r="27" spans="1:6" ht="18.75" customHeight="1">
      <c r="A27" s="135" t="s">
        <v>395</v>
      </c>
      <c r="B27" s="133">
        <v>22</v>
      </c>
      <c r="C27" s="139" t="s">
        <v>374</v>
      </c>
      <c r="D27" s="141"/>
      <c r="E27" s="128"/>
      <c r="F27" s="128"/>
    </row>
    <row r="28" spans="1:6" ht="18.75" customHeight="1">
      <c r="A28" s="137" t="s">
        <v>396</v>
      </c>
      <c r="B28" s="133">
        <v>23</v>
      </c>
      <c r="C28" s="139" t="s">
        <v>374</v>
      </c>
      <c r="D28" s="141">
        <v>545.96</v>
      </c>
      <c r="E28" s="128"/>
      <c r="F28" s="128"/>
    </row>
    <row r="29" spans="1:6" ht="18.75" customHeight="1">
      <c r="A29" s="137" t="s">
        <v>397</v>
      </c>
      <c r="B29" s="133">
        <v>24</v>
      </c>
      <c r="C29" s="132" t="s">
        <v>374</v>
      </c>
      <c r="D29" s="142"/>
      <c r="E29" s="128"/>
      <c r="F29" s="128"/>
    </row>
    <row r="30" spans="1:6" ht="41.25" customHeight="1">
      <c r="A30" s="143" t="s">
        <v>398</v>
      </c>
      <c r="B30" s="144" t="s">
        <v>11</v>
      </c>
      <c r="C30" s="143" t="s">
        <v>11</v>
      </c>
      <c r="D30" s="143"/>
      <c r="E30" s="128"/>
      <c r="F30" s="128"/>
    </row>
    <row r="31" spans="1:6" ht="27.75" customHeight="1">
      <c r="A31" s="145" t="s">
        <v>399</v>
      </c>
      <c r="B31" s="146" t="s">
        <v>11</v>
      </c>
      <c r="C31" s="145" t="s">
        <v>11</v>
      </c>
      <c r="D31" s="145"/>
      <c r="E31" s="128"/>
      <c r="F31" s="128"/>
    </row>
    <row r="32" spans="1:6" ht="14.25" customHeight="1">
      <c r="A32" s="147"/>
      <c r="B32" s="148"/>
      <c r="C32" s="147"/>
      <c r="D32" s="147"/>
      <c r="E32" s="128"/>
      <c r="F32" s="128"/>
    </row>
    <row r="33" spans="1:6" ht="14.25" customHeight="1">
      <c r="A33" s="149"/>
      <c r="C33" s="149"/>
      <c r="D33" s="149"/>
      <c r="E33" s="128"/>
      <c r="F33" s="128"/>
    </row>
    <row r="34" spans="1:6" ht="14.25" customHeight="1">
      <c r="A34" s="149"/>
      <c r="C34" s="149"/>
      <c r="D34" s="149"/>
      <c r="E34" s="128"/>
      <c r="F34" s="128"/>
    </row>
    <row r="35" spans="1:6" ht="14.25" customHeight="1">
      <c r="A35" s="149"/>
      <c r="C35" s="149"/>
      <c r="D35" s="149"/>
      <c r="E35" s="128"/>
      <c r="F35" s="128"/>
    </row>
    <row r="36" spans="1:6" ht="14.25" customHeight="1">
      <c r="A36" s="149"/>
      <c r="C36" s="149"/>
      <c r="D36" s="149"/>
      <c r="E36" s="128"/>
      <c r="F36" s="128"/>
    </row>
    <row r="37" spans="1:6" ht="14.25" customHeight="1">
      <c r="A37" s="149"/>
      <c r="C37" s="149"/>
      <c r="D37" s="149"/>
      <c r="E37" s="128"/>
      <c r="F37" s="128"/>
    </row>
    <row r="38" spans="1:6" ht="14.25" customHeight="1">
      <c r="A38" s="149"/>
      <c r="C38" s="149"/>
      <c r="D38" s="149"/>
      <c r="E38" s="128"/>
      <c r="F38" s="128"/>
    </row>
  </sheetData>
  <sheetProtection/>
  <mergeCells count="4">
    <mergeCell ref="A1:D1"/>
    <mergeCell ref="A30:D30"/>
    <mergeCell ref="A31:D31"/>
    <mergeCell ref="B4:B5"/>
  </mergeCells>
  <printOptions/>
  <pageMargins left="0.7479166666666667" right="0.39" top="0.98" bottom="0.75"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鱼忆七秒°￡</cp:lastModifiedBy>
  <cp:lastPrinted>2017-07-10T03:10:22Z</cp:lastPrinted>
  <dcterms:created xsi:type="dcterms:W3CDTF">2006-02-13T05:15:25Z</dcterms:created>
  <dcterms:modified xsi:type="dcterms:W3CDTF">2021-09-07T06:15:57Z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KSOReadingLayo">
    <vt:bool>true</vt:bool>
  </property>
  <property fmtid="{D5CDD505-2E9C-101B-9397-08002B2CF9AE}" pid="5" name="I">
    <vt:lpwstr>B7DD44F054A54DB989989C5F2B4332A7</vt:lpwstr>
  </property>
</Properties>
</file>