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09表项目支出绩效自评报告（表）" sheetId="10" r:id="rId10"/>
    <sheet name="GK10表 部门整体支出绩效自评报告" sheetId="11" r:id="rId11"/>
    <sheet name="GK11部门整体支出绩效自评表" sheetId="12" r:id="rId12"/>
  </sheets>
  <definedNames>
    <definedName name="_xlnm.Print_Titles" localSheetId="9">'GK09表项目支出绩效自评报告（表）'!$1:$1</definedName>
  </definedNames>
  <calcPr fullCalcOnLoad="1"/>
</workbook>
</file>

<file path=xl/sharedStrings.xml><?xml version="1.0" encoding="utf-8"?>
<sst xmlns="http://schemas.openxmlformats.org/spreadsheetml/2006/main" count="3096" uniqueCount="741">
  <si>
    <t>收入支出决算总表</t>
  </si>
  <si>
    <t xml:space="preserve">公开01表 
</t>
  </si>
  <si>
    <t>部门：富源县文化和旅游局</t>
  </si>
  <si>
    <t>单位：万元</t>
  </si>
  <si>
    <t>收入</t>
  </si>
  <si>
    <t>支出</t>
  </si>
  <si>
    <t>项目</t>
  </si>
  <si>
    <t>行次</t>
  </si>
  <si>
    <t>金额</t>
  </si>
  <si>
    <t>项目(按功能分类)</t>
  </si>
  <si>
    <t>栏次</t>
  </si>
  <si>
    <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</si>
  <si>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</si>
  <si>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</si>
  <si>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</si>
  <si>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</si>
  <si>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</si>
  <si>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</si>
  <si>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</si>
  <si>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</si>
  <si>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</si>
  <si>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</si>
  <si>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</si>
  <si>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</si>
  <si>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</si>
  <si>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</si>
  <si>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</si>
  <si>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</si>
  <si>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</si>
  <si>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</si>
  <si>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</si>
  <si>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</si>
  <si>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</si>
  <si>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</si>
  <si>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</si>
  <si>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</si>
  <si>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</si>
  <si>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</si>
  <si>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</si>
  <si>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</si>
  <si>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</si>
  <si>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</si>
  <si>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</si>
  <si>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</si>
  <si>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</si>
  <si>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</si>
  <si>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</si>
  <si>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</si>
  <si>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</si>
  <si>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</si>
  <si>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</si>
  <si>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</si>
  <si>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</si>
  <si>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</si>
  <si>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</si>
  <si>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</si>
  <si>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</si>
  <si>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</si>
  <si>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</si>
  <si>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</si>
  <si>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</si>
  <si>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</si>
  <si>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</si>
  <si>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</si>
  <si>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</si>
  <si>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</si>
  <si>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</si>
  <si>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</si>
  <si>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</si>
  <si>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</si>
  <si>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</si>
  <si>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</si>
  <si>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</si>
  <si>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</si>
  <si>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</si>
  <si>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</si>
  <si>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</si>
  <si>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</si>
  <si>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</si>
  <si>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</si>
  <si>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</si>
  <si>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</si>
  <si>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</si>
  <si>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</si>
  <si>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</si>
  <si>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</si>
  <si>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</si>
  <si>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</si>
  <si>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</si>
  <si>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</si>
  <si>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</si>
  <si>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</si>
  <si>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</si>
  <si>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</si>
  <si>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</si>
  <si>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</si>
  <si>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</si>
  <si>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</si>
  <si>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</si>
  <si>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</si>
  <si>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</si>
  <si>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</si>
  <si>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</si>
  <si>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</si>
  <si>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</si>
  <si>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</si>
  <si>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</si>
  <si>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</si>
  <si>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</si>
  <si>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</si>
  <si>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</si>
  <si>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</si>
  <si>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</si>
  <si>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</si>
  <si>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</si>
  <si>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</si>
  <si>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</si>
  <si>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</si>
  <si>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</si>
  <si>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</si>
  <si>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</si>
  <si>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</si>
  <si>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</si>
  <si>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</si>
  <si>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</si>
  <si>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20199</t>
  </si>
  <si>
    <t>其他一般公共服务支出</t>
  </si>
  <si>
    <t>2019999</t>
  </si>
  <si>
    <t xml:space="preserve">  其他一般公共服务支出</t>
  </si>
  <si>
    <t>207</t>
  </si>
  <si>
    <t>文化旅游体育与传媒支出</t>
  </si>
  <si>
    <t>20701</t>
  </si>
  <si>
    <t>文化和旅游</t>
  </si>
  <si>
    <t>2070101</t>
  </si>
  <si>
    <t xml:space="preserve">  行政运行</t>
  </si>
  <si>
    <t>2070102</t>
  </si>
  <si>
    <t xml:space="preserve">  一般行政管理事务</t>
  </si>
  <si>
    <t>2070103</t>
  </si>
  <si>
    <t xml:space="preserve">  机关服务</t>
  </si>
  <si>
    <t>2070104</t>
  </si>
  <si>
    <t xml:space="preserve">  图书馆</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</si>
  <si>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</si>
  <si>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</si>
  <si>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</si>
  <si>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</si>
  <si>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</si>
  <si>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</si>
  <si>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</si>
  <si>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</si>
  <si>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</si>
  <si>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</si>
  <si>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2070114</t>
  </si>
  <si>
    <t xml:space="preserve">  旅游行业业务管理</t>
  </si>
  <si>
    <t>2070199</t>
  </si>
  <si>
    <t xml:space="preserve">  其他文化和旅游支出</t>
  </si>
  <si>
    <t>20702</t>
  </si>
  <si>
    <t>文物</t>
  </si>
  <si>
    <t>2070202</t>
  </si>
  <si>
    <t>2070204</t>
  </si>
  <si>
    <t xml:space="preserve">  文物保护</t>
  </si>
  <si>
    <t>2070299</t>
  </si>
  <si>
    <t xml:space="preserve">  其他文物支出</t>
  </si>
  <si>
    <t>20703</t>
  </si>
  <si>
    <t>体育</t>
  </si>
  <si>
    <t>2070301</t>
  </si>
  <si>
    <t>2070399</t>
  </si>
  <si>
    <t xml:space="preserve">  其他体育支出</t>
  </si>
  <si>
    <t>20706</t>
  </si>
  <si>
    <t>新闻出版电影</t>
  </si>
  <si>
    <t>2070699</t>
  </si>
  <si>
    <t xml:space="preserve">  其他新闻出版电影支出</t>
  </si>
  <si>
    <t>20707</t>
  </si>
  <si>
    <t>国家电影事业发展专项资金安排的支出</t>
  </si>
  <si>
    <t>2070701</t>
  </si>
  <si>
    <t xml:space="preserve">  资助国产影片放映</t>
  </si>
  <si>
    <t>2070799</t>
  </si>
  <si>
    <t xml:space="preserve">  其他国家电影事业发展专项资金支出</t>
  </si>
  <si>
    <t>20708</t>
  </si>
  <si>
    <t>广播电视</t>
  </si>
  <si>
    <t>2070801</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</si>
  <si>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</si>
  <si>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</si>
  <si>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</si>
  <si>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</si>
  <si>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</si>
  <si>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</si>
  <si>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</si>
  <si>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</si>
  <si>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</si>
  <si>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</si>
  <si>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</si>
  <si>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</si>
  <si>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</si>
  <si>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</si>
  <si>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</si>
  <si>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</si>
  <si>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</si>
  <si>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</si>
  <si>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</si>
  <si>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</si>
  <si>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</si>
  <si>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</si>
  <si>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</si>
  <si>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</si>
  <si>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</si>
  <si>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</si>
  <si>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</si>
  <si>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</si>
  <si>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</si>
  <si>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</si>
  <si>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</si>
  <si>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</si>
  <si>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</si>
  <si>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</si>
  <si>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</si>
  <si>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</si>
  <si>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</si>
  <si>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金额单位：万元</t>
  </si>
  <si>
    <t>基本支出</t>
  </si>
  <si>
    <t>项目支出</t>
  </si>
  <si>
    <t>上缴上级支出</t>
  </si>
  <si>
    <t>经营支出</t>
  </si>
  <si>
    <t>对附属单位补助支出</t>
  </si>
  <si>
    <t>2070113</t>
  </si>
  <si>
    <t xml:space="preserve">  旅游宣传</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</si>
  <si>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</si>
  <si>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</si>
  <si>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</si>
  <si>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</si>
  <si>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</si>
  <si>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</si>
  <si>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</si>
  <si>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</si>
  <si>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</si>
  <si>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</si>
  <si>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</si>
  <si>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</si>
  <si>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</si>
  <si>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</si>
  <si>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</si>
  <si>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</si>
  <si>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</si>
  <si>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</si>
  <si>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</si>
  <si>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</si>
  <si>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</si>
  <si>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</si>
  <si>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</si>
  <si>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</si>
  <si>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</si>
  <si>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</si>
  <si>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</si>
  <si>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</si>
  <si>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</si>
  <si>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</si>
  <si>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</si>
  <si>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</si>
  <si>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</si>
  <si>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</si>
  <si>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</si>
  <si>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</si>
  <si>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</si>
  <si>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</si>
  <si>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</si>
  <si>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</si>
  <si>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</si>
  <si>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</si>
  <si>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</si>
  <si>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</si>
  <si>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</si>
  <si>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</si>
  <si>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</si>
  <si>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</si>
  <si>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</si>
  <si>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</si>
  <si>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</si>
  <si>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</si>
  <si>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</si>
  <si>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</si>
  <si>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</si>
  <si>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</si>
  <si>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</si>
  <si>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</si>
  <si>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</si>
  <si>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</si>
  <si>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</si>
  <si>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</si>
  <si>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</si>
  <si>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</si>
  <si>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</si>
  <si>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</si>
  <si>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</si>
  <si>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</si>
  <si>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</si>
  <si>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</si>
  <si>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</si>
  <si>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</si>
  <si>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</si>
  <si>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</si>
  <si>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</si>
  <si>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</si>
  <si>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</si>
  <si>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</si>
  <si>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</si>
  <si>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</si>
  <si>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</si>
  <si>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</si>
  <si>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</si>
  <si>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</si>
  <si>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</si>
  <si>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</si>
  <si>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</si>
  <si>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</si>
  <si>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</si>
  <si>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</si>
  <si>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</si>
  <si>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</si>
  <si>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</si>
  <si>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</si>
  <si>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</si>
  <si>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</si>
  <si>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</si>
  <si>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</si>
  <si>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</si>
  <si>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</si>
  <si>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</si>
  <si>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</si>
  <si>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</si>
  <si>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</si>
  <si>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</si>
  <si>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</si>
  <si>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</si>
  <si>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</si>
  <si>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</si>
  <si>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</si>
  <si>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</si>
  <si>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</si>
  <si>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</si>
  <si>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</si>
  <si>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</si>
  <si>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</si>
  <si>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</si>
  <si>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</si>
  <si>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</si>
  <si>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</si>
  <si>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</si>
  <si>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</si>
  <si>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</si>
  <si>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</si>
  <si>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</si>
  <si>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</si>
  <si>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</si>
  <si>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</si>
  <si>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</si>
  <si>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</si>
  <si>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</si>
  <si>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</si>
  <si>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</si>
  <si>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</si>
  <si>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</si>
  <si>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</si>
  <si>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</si>
  <si>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</si>
  <si>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</si>
  <si>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</si>
  <si>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</si>
  <si>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</si>
  <si>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</si>
  <si>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</si>
  <si>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</si>
  <si>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</si>
  <si>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</si>
  <si>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</si>
  <si>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</si>
  <si>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</si>
  <si>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</si>
  <si>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</si>
  <si>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</si>
  <si>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</si>
  <si>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</si>
  <si>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</si>
  <si>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</si>
  <si>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</si>
  <si>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</si>
  <si>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</si>
  <si>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</si>
  <si>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</si>
  <si>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</si>
  <si>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</si>
  <si>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</si>
  <si>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</si>
  <si>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</si>
  <si>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</si>
  <si>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</si>
  <si>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</si>
  <si>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</si>
  <si>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</si>
  <si>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</si>
  <si>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</si>
  <si>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</si>
  <si>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</si>
  <si>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</si>
  <si>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</si>
  <si>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</si>
  <si>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</si>
  <si>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</si>
  <si>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</si>
  <si>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</si>
  <si>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</si>
  <si>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</si>
  <si>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</si>
  <si>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</si>
  <si>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</si>
  <si>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</si>
  <si>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</si>
  <si>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</si>
  <si>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</si>
  <si>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</si>
  <si>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</si>
  <si>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</si>
  <si>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</si>
  <si>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</si>
  <si>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</si>
  <si>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</si>
  <si>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</si>
  <si>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</si>
  <si>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</si>
  <si>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</si>
  <si>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</si>
  <si>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</si>
  <si>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</si>
  <si>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</si>
  <si>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</si>
  <si>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</si>
  <si>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</si>
  <si>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</si>
  <si>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</si>
  <si>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</si>
  <si>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</si>
  <si>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</si>
  <si>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</si>
  <si>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</si>
  <si>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</si>
  <si>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</si>
  <si>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</si>
  <si>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</si>
  <si>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</si>
  <si>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</si>
  <si>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</si>
  <si>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</si>
  <si>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</si>
  <si>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</si>
  <si>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</si>
  <si>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</si>
  <si>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</si>
  <si>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</si>
  <si>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</si>
  <si>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</si>
  <si>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</si>
  <si>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</si>
  <si>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</si>
  <si>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</si>
  <si>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</si>
  <si>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</si>
  <si>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</si>
  <si>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</si>
  <si>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金额单位：元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</si>
  <si>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</si>
  <si>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</si>
  <si>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</si>
  <si>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</si>
  <si>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</si>
  <si>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</si>
  <si>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</si>
  <si>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</si>
  <si>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</si>
  <si>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</si>
  <si>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</si>
  <si>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</si>
  <si>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</si>
  <si>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</si>
  <si>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</si>
  <si>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</si>
  <si>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</si>
  <si>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</si>
  <si>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</si>
  <si>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</si>
  <si>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</si>
  <si>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</si>
  <si>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</si>
  <si>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</si>
  <si>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</si>
  <si>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</si>
  <si>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</si>
  <si>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</si>
  <si>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</si>
  <si>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</si>
  <si>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</si>
  <si>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</si>
  <si>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</si>
  <si>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</si>
  <si>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</si>
  <si>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富源县2019年旅游厕所建设补助新增债务专项资金</t>
  </si>
  <si>
    <t>一级指标</t>
  </si>
  <si>
    <t>二级指标</t>
  </si>
  <si>
    <t>三级级指标</t>
  </si>
  <si>
    <t>指标值（项目绩效目标预计完成情况）</t>
  </si>
  <si>
    <t>绩效指标完成情况</t>
  </si>
  <si>
    <t>绩效指标完成情况分析</t>
  </si>
  <si>
    <t>情况说明</t>
  </si>
  <si>
    <t>完成率</t>
  </si>
  <si>
    <t>完成质量</t>
  </si>
  <si>
    <t>产出指标</t>
  </si>
  <si>
    <t>数量指标</t>
  </si>
  <si>
    <t>新建、改建旅游厕所各1（座）</t>
  </si>
  <si>
    <t>100%</t>
  </si>
  <si>
    <t>全部完成</t>
  </si>
  <si>
    <t>质量指标</t>
  </si>
  <si>
    <t>国家旅游厕所建设标准合格率</t>
  </si>
  <si>
    <t>全面合格</t>
  </si>
  <si>
    <t>时效指标</t>
  </si>
  <si>
    <t>项目下达当年内完成及时性</t>
  </si>
  <si>
    <t>12个月</t>
  </si>
  <si>
    <t>8个月</t>
  </si>
  <si>
    <t>提前完成</t>
  </si>
  <si>
    <t>成本指标</t>
  </si>
  <si>
    <t>补助资金（万元）</t>
  </si>
  <si>
    <t>足额支付</t>
  </si>
  <si>
    <t>效益指标</t>
  </si>
  <si>
    <t>经济效益指标</t>
  </si>
  <si>
    <t>促进当年度旅游总收入增收额（万元）</t>
  </si>
  <si>
    <t>120%</t>
  </si>
  <si>
    <t>效益良好</t>
  </si>
  <si>
    <t>社会效益指标</t>
  </si>
  <si>
    <t>受益群众文化活动需求满足率</t>
  </si>
  <si>
    <t>123%</t>
  </si>
  <si>
    <t>极大满足</t>
  </si>
  <si>
    <t>生态效益指标</t>
  </si>
  <si>
    <t>旅游景区绿化率</t>
  </si>
  <si>
    <t>106%</t>
  </si>
  <si>
    <t>绿色环保</t>
  </si>
  <si>
    <t>可持续影响指标</t>
  </si>
  <si>
    <t>促进持续带动劳动力就业增强经济发展活力（年递增率）</t>
  </si>
  <si>
    <r>
      <t>1</t>
    </r>
    <r>
      <rPr>
        <sz val="10"/>
        <color indexed="8"/>
        <rFont val="Arial"/>
        <family val="2"/>
      </rPr>
      <t>‰</t>
    </r>
  </si>
  <si>
    <t>持续增长</t>
  </si>
  <si>
    <t>满意度指标</t>
  </si>
  <si>
    <t>服务对象满意度</t>
  </si>
  <si>
    <t>游客对旅游景区服务满意度</t>
  </si>
  <si>
    <t>满意度高</t>
  </si>
  <si>
    <t>1.项目成本性分析</t>
  </si>
  <si>
    <t>项目是否有节支增效的改进措施</t>
  </si>
  <si>
    <t>严格按照国家旅游厕所建设标准实施和现场验收合格后付款。</t>
  </si>
  <si>
    <t>项目是否有规范的内控机制</t>
  </si>
  <si>
    <t>建立健全并组织实施了《富源县文化和旅游局项目管理内控制度》</t>
  </si>
  <si>
    <t>项目是否达到标准的质量管理水平</t>
  </si>
  <si>
    <t>严格按项目立项程序调研立项，精心组织协调实施，做好建设标准指导服务，跟踪检查问效项目进度。</t>
  </si>
  <si>
    <t>2.项目效率性分析</t>
  </si>
  <si>
    <t>完成的及时性</t>
  </si>
  <si>
    <t>按项目实施方案组织实施，提前完成。</t>
  </si>
  <si>
    <t>验收的有效性</t>
  </si>
  <si>
    <t>由文化旅游、财政部门组成联合验收工作组，亲临现场听查看测，确保验收结果合法真实有效。</t>
  </si>
  <si>
    <t>自评结论</t>
  </si>
  <si>
    <t>项目实施完成，验收合格，提升了旅游景区的服务能力和服务水平，增强了我县旅游业的经济贡献力。</t>
  </si>
  <si>
    <t>富源县2017年文化文物专项资金</t>
  </si>
  <si>
    <t>完成新建文化小广场、房屋防漏修缮工程（个）</t>
  </si>
  <si>
    <t>省级文化小广场标准化建设、房屋防漏工程合格率</t>
  </si>
  <si>
    <t>促进文化经营者年均总收入增收额（万元）</t>
  </si>
  <si>
    <t>文化基础设施占地面积绿化率</t>
  </si>
  <si>
    <t>125%</t>
  </si>
  <si>
    <t>提升文化权益均等化水平（年递增率）</t>
  </si>
  <si>
    <t>受益群众对公共文化设施满意度</t>
  </si>
  <si>
    <t>项目实施完成，验收合格，提升了公共文化设施保障能力和保障水平，增强了我县文化繁荣发展推动力。</t>
  </si>
  <si>
    <t>2019年非遗传承人活动补助</t>
  </si>
  <si>
    <t>产出
指标</t>
  </si>
  <si>
    <t>组织开展传承活动的省级非遗传承人数（人）</t>
  </si>
  <si>
    <t>纳入省级“非遗”保护名录（个）</t>
  </si>
  <si>
    <t xml:space="preserve">   资金支付及时率</t>
  </si>
  <si>
    <r>
      <t>传承人生活补助标准（万元/人</t>
    </r>
    <r>
      <rPr>
        <sz val="10"/>
        <color indexed="8"/>
        <rFont val="宋体"/>
        <family val="0"/>
      </rPr>
      <t>.</t>
    </r>
    <r>
      <rPr>
        <sz val="10"/>
        <color indexed="8"/>
        <rFont val="宋体"/>
        <family val="0"/>
      </rPr>
      <t>年）</t>
    </r>
  </si>
  <si>
    <t>效益
指标</t>
  </si>
  <si>
    <t>传承人开展活动补助收益（万元）</t>
  </si>
  <si>
    <t>2019年度组织开展省级非遗传承人活动4场次、参观人数（人次）</t>
  </si>
  <si>
    <t>400</t>
  </si>
  <si>
    <t xml:space="preserve">  生态主题宣传活动（次）</t>
  </si>
  <si>
    <t>省级“非遗”保护传承人年增长率</t>
  </si>
  <si>
    <t>满意度
指标</t>
  </si>
  <si>
    <t>服务对象满意度
指标</t>
  </si>
  <si>
    <t xml:space="preserve">   群众满意度</t>
  </si>
  <si>
    <t>95%</t>
  </si>
  <si>
    <t>98%</t>
  </si>
  <si>
    <t>103%</t>
  </si>
  <si>
    <t>通过年初签订责任书，明确目标任务，年中督促检查，年末考核验收，加大对传承人开展活动的考核力度。</t>
  </si>
  <si>
    <t>根据项目绩效完成情况，考核发放传承人活动补助。</t>
  </si>
  <si>
    <t>达到省级非遗传承人考核标准及要求。</t>
  </si>
  <si>
    <t>完成了传承人数和活动场次</t>
  </si>
  <si>
    <t>传承人能胜任和完成传承任务</t>
  </si>
  <si>
    <t>项目支出绩效自评报告（表）</t>
  </si>
  <si>
    <t>项目名称</t>
  </si>
  <si>
    <t>主管部门</t>
  </si>
  <si>
    <t>富源县文化和旅游局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</si>
  <si>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</si>
  <si>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</si>
  <si>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</si>
  <si>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</si>
  <si>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</si>
  <si>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</si>
  <si>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</si>
  <si>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</si>
  <si>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</si>
  <si>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</si>
  <si>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</si>
  <si>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</si>
  <si>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</si>
  <si>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</si>
  <si>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</si>
  <si>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提升旅游景区的服务能力和服务水平，增强我县旅游业的经济贡献力。</t>
  </si>
  <si>
    <t>提升了旅游景区的服务能力和服务水平，增强了我县旅游业的经济贡献力。</t>
  </si>
  <si>
    <t>绩效指标</t>
  </si>
  <si>
    <t>一级
指标</t>
  </si>
  <si>
    <t>三级指标</t>
  </si>
  <si>
    <t xml:space="preserve">年度指标值 </t>
  </si>
  <si>
    <t>实际完成值</t>
  </si>
  <si>
    <t>偏差原因分析及改进措施</t>
  </si>
  <si>
    <t>新建、改建旅游厕所各1座</t>
  </si>
  <si>
    <t>绿色环保开发旅游资源</t>
  </si>
  <si>
    <t xml:space="preserve">服务对象满意度
</t>
  </si>
  <si>
    <t>其他需要说明的事项</t>
  </si>
  <si>
    <t>总分</t>
  </si>
  <si>
    <t>优质</t>
  </si>
  <si>
    <t>改善基层公共文化设施条件，提升基本公共文化服务标准化、均等化水平，保障广大群众读书看报、进行文化鉴赏、开展文化活动等基本文化权益。</t>
  </si>
  <si>
    <t>改善了基层公共文化设施条件，提升了基本公共文化服务标准化、均等化水平，保障了广大群众读书看报、进行文化鉴赏、开展文化活动等基本文化权益。</t>
  </si>
  <si>
    <t>促进文化经营者当年度总收入增收额（万元）</t>
  </si>
  <si>
    <t>2019年省级非遗传承人活动补助</t>
  </si>
  <si>
    <t>富源县文化馆</t>
  </si>
  <si>
    <t>2019年度组织开展省级非遗传承人活动4场次、参观人数400（人次）</t>
  </si>
  <si>
    <t>0.8</t>
  </si>
  <si>
    <t>1.6</t>
  </si>
  <si>
    <t>无</t>
  </si>
  <si>
    <t>优秀</t>
  </si>
  <si>
    <t>部门整体支出绩效自评报告</t>
  </si>
  <si>
    <t>公开10表</t>
  </si>
  <si>
    <t>一、部门基本情况</t>
  </si>
  <si>
    <t>（一）部门概况</t>
  </si>
  <si>
    <t>1、主要职能（1）贯彻落实党的文化工作方针政策，研究拟订文化和旅游政策措施。（2）统筹规划文化事业和旅游业发展，拟订发展规划并组织实施，推进文化和旅游融合发展，推进文化和旅游体制机制改革。（3）管理全县重大文化艺术活动，指导全县重点文化设施建设，组织全县旅游整体形象推广，促进文化和旅游产业对外合作和国际、国内市场推广，制定旅游市场开发战略并组织实施，指导、推进全域旅游。（4）指导、管理文艺事业，指导艺术创作生产，扶持体现社会主义核心价值观、具有导向性代表性示范性的文艺作品，推动各门类艺术、各艺术品种发展。（5）负责公共文化事业发展，推进全县公共文化服务体系建设和旅游公共服务建设，深入实施文化惠民工程，统筹推进基本公共文化服务标准化、均等化。（6）指导、推进文化和旅游科技创新发展，推进文化和旅游行业信息化、标准化建设，负责全市智慧旅游建设。（7）组织实施文化和旅游资源普查、挖掘、保护和利用工作，负责物质文化遗产保护，推动非物质文化遗产的保护、传承、普及、弘扬和振兴，拟订文物、博物馆事业发展规划并组织实施，管理、指导文物、博物工作。（8）指导文化和旅游市场发展，对文化和旅游市场经营进行行业监管，推进文化和旅游行业信用体系建设，依法规范文化和旅游市场。（9）指导全县文化和旅游综合执法，组织查处全县性、跨区域文化、文物、出版、广播电视、电影、旅游等市场的违法行为，督查督办大案要案，维护市场秩序。（10）负责全县文化艺术和旅游人才队伍建设，加强文化艺术人才和少数民族文化艺术人才培养，推进文化院团与高等院校合作培养人才，开展文化艺术及旅游人才技能培训。协调、落实高层次人才有关服务工作。（11）完成市文化和旅游局和县委、县政府交办的其他任务。                                                                                                                       2、机构及人员情况。2019年机构改革后，本部门有文化旅游行政机关1个、行政编制8人（其中机关工勤人员1人），富源县文化和旅游局（加挂文物局牌子）社会统一信用代,11530325568808360W，年末实有行政人员17人（其中机关工勤人员1人）；有下属参公管理独立机构编制事业单位1个，具体是富源县文化市场综合行政执法大队行政编制5人，年末实有5人；有下属事业单位3个，具体是富源县文化馆、富源县图书馆、富源县文物管理所。本部门本年末实有在职65人，其中行政在职人员17人、事业编在职人员48人（含参公管理事业单位行政人员5人），本年末实有编外长聘人员18名。本年末实有退休37人（自2017年1月1日起改由县人事局统发退休费，本单位仅发放提高退休生活补贴2017部分，未填报基本数字）。</t>
  </si>
  <si>
    <t>（二）部门绩效目标的设立情况</t>
  </si>
  <si>
    <t>保工资保运转、专项资金预算执行率100%。</t>
  </si>
  <si>
    <t>（三）部门整体收支情况</t>
  </si>
  <si>
    <t>（一）收支预算安排情况
本年度财政拨款收入（支出）年初预算1735.13万元，比上年减少164.89万元，下降8.68%，主要原因是机构改革划出广播电视职能相应调整年初预算数。
（二）收支预算执行情况
1、收支结构情况分析
（1）总体收支结构。
总收入完成1511.14万元（其中上年结转结余99.72万元、本年收入1411.42万元），完成总收入预算的87%，比上年下降10%。本年收入完成1411.42万元，完成预算的81%，比上年增加206.51万元，增长17%，其中财政拨款收入完成1384.1万元，比上年下降17%；其他收入完成27.32万元，上年为零。
总支出完成1430.14万元，完成支出预算的82%，比上年增长12%，其中财政拨款支出完成1377.32万元，完成支出预算1735.13万元的79%，比上年下降23%。
（2）本年财政拨款预算收入支出情况。
调整后年初结转结余5.56万元，本年财政拨款收入完成1384.1万元，比上年下降17%，其中按预算类别分类，一般公共预算财政拨款收入完成1371.6万元，比上年下降17%；政府性基金预算财政拨款收入完成12.5万元，均为项目支出，比上年下降40.48%。</t>
  </si>
  <si>
    <t>（四）部门预算管理制度建设情况</t>
  </si>
  <si>
    <t>建立健全并严格执行《富源县文化和旅游局预算业务内部控制制度》</t>
  </si>
  <si>
    <t>二、绩效自评工作情况</t>
  </si>
  <si>
    <t>（一）绩效自评的目的</t>
  </si>
  <si>
    <t>加强基础设施建设，完善公共文化服务体系，提高文化旅游事业产业全面深度融合发展，提升本部门综合服务能力、服务水平。</t>
  </si>
  <si>
    <t>（三）自评组织过程</t>
  </si>
  <si>
    <t>1.前期准备</t>
  </si>
  <si>
    <t>一是根据富源县文化和旅游部门职能职责、"十三五“发展规划和年度重点工作计划拟定年度工作任务、工作措施，经领导班子审定后编制绩效目标；二是建立健全《富源县文化和旅游局财政支出绩效自评内部控制制度》。</t>
  </si>
  <si>
    <t>2.组织实施</t>
  </si>
  <si>
    <t>抽调各科室、单位负责人及业务骨干组成自评工作组，明确工作职责及任务，认真开展富源县文化和旅游局财政支出绩效自评工作。</t>
  </si>
  <si>
    <t>三、评价情况分析及综合评价结论</t>
  </si>
  <si>
    <r>
      <t>未足额执行保工资保运转、专项资金预算，收入、支出预算执行率</t>
    </r>
    <r>
      <rPr>
        <sz val="11"/>
        <color indexed="8"/>
        <rFont val="SimSun"/>
        <family val="0"/>
      </rPr>
      <t>≦</t>
    </r>
    <r>
      <rPr>
        <sz val="11"/>
        <color indexed="8"/>
        <rFont val="宋体"/>
        <family val="0"/>
      </rPr>
      <t>82%，给本部门履行职能职责造成了一定程度的制约和影响。</t>
    </r>
  </si>
  <si>
    <t>四、存在的问题和整改情况</t>
  </si>
  <si>
    <t>富源县财政因收支矛盾突出、财政资金调度困难，难以保障下达的授权支付额度及时足额完成货币资金的支付。本部门完不成财政拨款收支预算的主要原因是：因县财力不足，财政收回本年度下达的一次奖、奖励性绩效工资人员经费和文旅项目预算拨款额度共约200万元。</t>
  </si>
  <si>
    <t>五、绩效自评结果应用</t>
  </si>
  <si>
    <t>与县财政加强沟通协调，积极争取已实施完成项目财政拨款及时足额到位，化解自筹垫支实施文化、旅游专项业务行政事业项目形成的债务问题。</t>
  </si>
  <si>
    <t>六、主要经验及做法</t>
  </si>
  <si>
    <t>我局领导班子高度重视文化旅游扶贫项目的管理及实施，纳入部门重要议事日程，研究基层文化单位遇到的具体困难和问题，成立部门预算绩效评价工作组机构组织开展了检查验收及绩效评价工作；各项资金实行项目制管理，建立项目库，坚持资金到项目，动态管理到项目，财务核算到项目；严格按照财政财务管理制度和专项经费管理规定的要求管理使用资金，先与县财政局业务科室协调一致，严格按上级下达资金文件政策、标准、实施范围提出计划实施的项目及其资金分配方案，同时，要求项目资金必须严格按规定用途使用，未经批准，不得变更项目内容和调整预算；对于分配到个乡镇（街道）财政所的专项资金，采取联合发文，督促使用、联合检查验收评价项目绩效完成情况的监管方式管理使用。</t>
  </si>
  <si>
    <t>七、其他需说明的情况</t>
  </si>
  <si>
    <t>文化旅游工作缺乏人员、人才，项目单位按按预期实施完成项目压力较大。</t>
  </si>
  <si>
    <t>部门整体支出绩效自评表</t>
  </si>
  <si>
    <t>公开11表</t>
  </si>
  <si>
    <t>部门：</t>
  </si>
  <si>
    <t>目标</t>
  </si>
  <si>
    <t>任务名称</t>
  </si>
  <si>
    <t>编制预算时提出的2019年任务及措施</t>
  </si>
  <si>
    <t>绩效指标实际执行情况</t>
  </si>
  <si>
    <t>执行情况与年初预算的对比</t>
  </si>
  <si>
    <t>相关情况说明</t>
  </si>
  <si>
    <t>职责履行良好</t>
  </si>
  <si>
    <t>保障县级文化（物）和旅游部门机构正常运转、充分履行职能职责</t>
  </si>
  <si>
    <t>组织开展公共文化（文物）场地设施免费开放活动和培训，指导或组织开展各类单项和综合性体育健身活动，组织开展重大节日、重要活动广播电视、新融媒体宣传报道、强化文化和旅游市场执法监管力度，加强文化和旅游项目建设，协调推进文化和旅游产业发展，进一步提升全县人民群众的公共文化基本权益均等化保障水平、文化体育活动参与率和满意度。服务对象满意度达95%。</t>
  </si>
  <si>
    <t>1、推进公共文化服务体系建设，文化旅游公共服务能力水平，文化和旅游事业产业发展融合度，发展成果普惠群众的深广度进一步提升。2、文化旅游企业服务质量和服务能力进一步提升。3、服务对象满意度达96%。</t>
  </si>
  <si>
    <t>总收入完成1511.14万元，完成总收入预算的87%，比上年下降10%（其中上年结转结余99.72万元、本年收入1411.42万元）；总支出完成1430.14万元，完成支出预算的82%，比上年增长12%。</t>
  </si>
  <si>
    <t>本部门完不成编制预算目标任务的主要原因是：机构改革整体划出体育广播电视电影的职能、机构、编制、人员，划出划入单位公用经费预算未执行。</t>
  </si>
  <si>
    <t>履职效益明显</t>
  </si>
  <si>
    <t>经济效益</t>
  </si>
  <si>
    <t xml:space="preserve"> 保障县级文化（物）和旅游部门机构正常运转、充分履行职能职责财政预算执行率100%</t>
  </si>
  <si>
    <t>人员经费、日常公用经费预算和专项资金追加预算未足额执行到位。</t>
  </si>
  <si>
    <t>总支出完成1430.14万元，完成支出预算的82%，比上年增长12%，其中财政拨款支出完成1377.32万元，完成支出预算1735.13万元的79%，比上年下降23%。</t>
  </si>
  <si>
    <t>本部门完不成财政拨款收支预算的主要原因是：因县财力不足，财政收回本年度下达的一次奖、奖励性绩效工资人员经费和文旅项目预算拨款额度共约200万元。</t>
  </si>
  <si>
    <t>社会效益</t>
  </si>
  <si>
    <t>1、推进公共文化服务体系建设，文化旅游公共服务能力水平，文化和旅游事业产业发展融合度，发展成果普惠群众的深广度进一步提升。2、文化旅游企业服务质量和服务能力进一步提升。</t>
  </si>
  <si>
    <t>生态效益</t>
  </si>
  <si>
    <t>高度重视和加强生态文明建设政策法规宣传、落实力度。</t>
  </si>
  <si>
    <t>创作演出生态文明建设主题文艺节目1个。</t>
  </si>
  <si>
    <t>社会公众或服务对象满意度</t>
  </si>
  <si>
    <t>服务对象满意度达95%。</t>
  </si>
  <si>
    <t>服务对象满意度达96%。</t>
  </si>
  <si>
    <t>101%</t>
  </si>
  <si>
    <t>预算配置科学</t>
  </si>
  <si>
    <t>预算编制科学</t>
  </si>
  <si>
    <t>在部门、单位预算编制中应遵循“勤俭节约、量力而行、量入为出、讲求绩效”的原则，优先保障基本支出预算，合理安排项目支出预算，不得以支定收，编制赤字预算。</t>
  </si>
  <si>
    <t>在部门、单位预算编制中，遵循“勤俭节约、量力而行、量入为出、讲求绩效”的原则，优先保障了基本支出预算，未编制项目支出预算，没有以支定收，编制赤字预算。</t>
  </si>
  <si>
    <t>因县财力不足，没有编制项目预算</t>
  </si>
  <si>
    <t>基本支出足额保障</t>
  </si>
  <si>
    <t>保工资、保机构正常运转。</t>
  </si>
  <si>
    <t>2019年基本支出预算2290.67万元，比上年的2540.11万元减少249.44万元，下降9.82%。</t>
  </si>
  <si>
    <t>基本支出预算下降的主要原因是：因县财力紧张，2018年县财政收回2017年结转结余和2018年预算指标未拨经费，导致2019年上年结转基本支出预算比上一年的404.96万元减少399.03万元、下降98.54%。</t>
  </si>
  <si>
    <t>确保重点支出安排</t>
  </si>
  <si>
    <t>本部门年初预算无重点支出安排</t>
  </si>
  <si>
    <t>因县财力不足，没有编制项目预算。</t>
  </si>
  <si>
    <t>严控“三公经费”支出</t>
  </si>
  <si>
    <t>严格执行“三公经费”总体逐年下降的规定。</t>
  </si>
  <si>
    <t>2019年“三公”经费年初预算共13.72万元（调整预算19.6万元），比上年度年初预算的28.64万元减少14.92万元、下降52%。其中，因公出国（境）费预算0元，占“三公”经费的0%；公务用车购置及运行费预算为5.5万元（调整预算6.4万元），比上年度年初预算9.28万元减少3.78万元、下降41%；公务接待费预算8.22万元（调整预算13.2万元），比上年度年初预算19.36万元减少11.14万元、下降58%。</t>
  </si>
  <si>
    <t>预算执行有效</t>
  </si>
  <si>
    <t>严格预算执行</t>
  </si>
  <si>
    <t>保障县级文化（物）和旅游部门机构正常运转、充分履行职能职责基本支出、上级专项资金预算执行率100%。</t>
  </si>
  <si>
    <t>总支出完成1430.14万元，完成支出预算的82%，比上年增长12%。</t>
  </si>
  <si>
    <t>82%</t>
  </si>
  <si>
    <t>上级专项资金未下达预算指标或下达后得不到货币资金保障完不成预算支出。</t>
  </si>
  <si>
    <t>严控结转结余</t>
  </si>
  <si>
    <t>年末结转结余比上年下降20%</t>
  </si>
  <si>
    <t>年末结转结余81万元（比上年增加32.52万元、增长130.62%），其中：财政拨款结转12.35万元（均为社保缴费人员经费财政拨款资金）；非财政拨款结转结余49.71万元（均为非专项其他资金）。</t>
  </si>
  <si>
    <t>-753.1%</t>
  </si>
  <si>
    <t>年末结转结余增长的主要原因是：调整上年会计差错增加非财政拨款年初结转结余（未将应付经费计为其他资金结转结余，在其他应付款中列报）。</t>
  </si>
  <si>
    <t>项目组织良好</t>
  </si>
  <si>
    <t>按政策法规和预算指标组织开展项目申报、实施工作。</t>
  </si>
  <si>
    <t>财政拨款上级专项资金项目均已优质高效完成财政支出绩效目标任务。</t>
  </si>
  <si>
    <t>存在县财政未下达上级专项资金预算指标或下达后得不到货币资金保障收回额度等完不成项目预算支出的问题。</t>
  </si>
  <si>
    <t>“三公经费”节支增效</t>
  </si>
  <si>
    <t>加强廉政建设，厉行节约，经审批支付公车费、公务接待费。</t>
  </si>
  <si>
    <t>财政拨款“三公”经费支出共计14.45万元，比上年的18.89万元减少4.44万元、同比下降23.5%，其中，因公出国（境）未发生；公务车运维费6.23万元，比上年的7.33万元减少1.1万元、同比下降14.97%；公务接待费8.22万元，比上年的11.56万元减少3.34万元、同比下降28.91%。</t>
  </si>
  <si>
    <t>“三公经费”决算支出比上年下降主要原因是：由于机构改革划出体育广播电视职能相应调减公用经费预算、事业单位公车改革未定编车辆、厉行节约等原因，导致本部门公务车运维费、公务接待费降幅较大。</t>
  </si>
  <si>
    <t>预算管理规范</t>
  </si>
  <si>
    <t>管理制度健全</t>
  </si>
  <si>
    <t>建立健全并实施《富源县文化和旅游局预算业务内部控制制度》</t>
  </si>
  <si>
    <t>建立健全并实施了《富源县文化和旅游局预算业务内部控制制度》</t>
  </si>
  <si>
    <t>信息公开及时完整</t>
  </si>
  <si>
    <t>自部门决算批复之日起20日内公开</t>
  </si>
  <si>
    <t>自部门决算批复之日起20日内已公开</t>
  </si>
  <si>
    <t>资产管理使用规范有效</t>
  </si>
  <si>
    <t>建立健全并实施《富源县文化和旅游局资产管理内部控制制度》，规范和加强资产管理工作，维护国有资产的安全和完整，提高国有资产使用效益。</t>
  </si>
  <si>
    <t>资产账实相符，年末资产总额1442.45万元。流动资产余额330.13万元；非流动资产余额1112.32万元，其中固定资产原值1540.81万元、累计折旧447.91万元、净值1092.9万元。资产管理使用规范、安全、高效。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</si>
</sst>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 numFmtId="181" formatCode="yyyy\-m\-d"/>
  </numFmts>
  <fonts count="68">
    <font>
      <sz val="10"/>
      <color indexed="8"/>
      <name val="Arial"/>
      <family val="2"/>
    </font>
    <font>
      <sz val="11"/>
      <name val="宋体"/>
      <family val="0"/>
    </font>
    <font>
      <sz val="11"/>
      <color indexed="8"/>
      <name val="宋体"/>
      <family val="0"/>
    </font>
    <font>
      <sz val="10"/>
      <name val="宋体"/>
      <family val="0"/>
    </font>
    <font>
      <sz val="10"/>
      <name val="Arial"/>
      <family val="2"/>
    </font>
    <font>
      <u val="single"/>
      <sz val="22"/>
      <color indexed="20"/>
      <name val="黑体"/>
      <family val="3"/>
    </font>
    <font>
      <b/>
      <sz val="10"/>
      <color indexed="8"/>
      <name val="宋体"/>
      <family val="0"/>
    </font>
    <font>
      <sz val="10"/>
      <color indexed="8"/>
      <name val="宋体"/>
      <family val="0"/>
    </font>
    <font>
      <b/>
      <sz val="12"/>
      <color indexed="8"/>
      <name val="宋体"/>
      <family val="0"/>
    </font>
    <font>
      <sz val="9"/>
      <name val="宋体"/>
      <family val="0"/>
    </font>
    <font>
      <sz val="9"/>
      <color indexed="8"/>
      <name val="宋体"/>
      <family val="0"/>
    </font>
    <font>
      <u val="single"/>
      <sz val="18"/>
      <color indexed="20"/>
      <name val="黑体"/>
      <family val="3"/>
    </font>
    <font>
      <u val="single"/>
      <sz val="22"/>
      <color indexed="20"/>
      <name val="宋体"/>
      <family val="0"/>
    </font>
    <font>
      <sz val="12"/>
      <color indexed="8"/>
      <name val="宋体"/>
      <family val="0"/>
    </font>
    <font>
      <sz val="11"/>
      <color indexed="8"/>
      <name val="Arial"/>
      <family val="2"/>
    </font>
    <font>
      <b/>
      <u val="single"/>
      <sz val="22"/>
      <color indexed="20"/>
      <name val="黑体"/>
      <family val="3"/>
    </font>
    <font>
      <sz val="11"/>
      <color indexed="10"/>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indexed="8"/>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22"/>
      <color rgb="FF800080"/>
      <name val="黑体"/>
      <family val="3"/>
    </font>
    <font>
      <sz val="10"/>
      <color indexed="8"/>
      <name val="Calibri"/>
      <family val="0"/>
    </font>
    <font>
      <sz val="11"/>
      <color rgb="FF000000"/>
      <name val="宋体"/>
      <family val="0"/>
    </font>
    <font>
      <sz val="10"/>
      <color theme="1"/>
      <name val="Calibri"/>
      <family val="0"/>
    </font>
    <font>
      <b/>
      <sz val="12"/>
      <color theme="1"/>
      <name val="Calibri"/>
      <family val="0"/>
    </font>
    <font>
      <sz val="10"/>
      <name val="Calibri"/>
      <family val="0"/>
    </font>
    <font>
      <b/>
      <sz val="10"/>
      <color theme="1"/>
      <name val="Calibri"/>
      <family val="0"/>
    </font>
    <font>
      <sz val="10"/>
      <color theme="1"/>
      <name val="Arial"/>
      <family val="2"/>
    </font>
    <font>
      <sz val="9"/>
      <color rgb="FF000000"/>
      <name val="宋体"/>
      <family val="0"/>
    </font>
    <font>
      <u val="single"/>
      <sz val="18"/>
      <color rgb="FF800080"/>
      <name val="黑体"/>
      <family val="3"/>
    </font>
    <font>
      <sz val="10"/>
      <color rgb="FF000000"/>
      <name val="宋体"/>
      <family val="0"/>
    </font>
    <font>
      <u val="single"/>
      <sz val="22"/>
      <color rgb="FF800080"/>
      <name val="Calibri"/>
      <family val="0"/>
    </font>
    <font>
      <b/>
      <u val="single"/>
      <sz val="22"/>
      <color rgb="FF800080"/>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style="thin"/>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34">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wrapText="1"/>
    </xf>
    <xf numFmtId="0" fontId="55" fillId="0" borderId="0" xfId="24" applyFont="1" applyFill="1" applyAlignment="1">
      <alignment horizontal="center" vertical="center"/>
    </xf>
    <xf numFmtId="0" fontId="55" fillId="0" borderId="0" xfId="24" applyFont="1" applyFill="1" applyAlignment="1">
      <alignment horizontal="center" vertical="center"/>
    </xf>
    <xf numFmtId="0" fontId="6"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56" fillId="0" borderId="0" xfId="0" applyFont="1" applyFill="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textRotation="255"/>
    </xf>
    <xf numFmtId="49" fontId="7" fillId="0" borderId="9" xfId="0" applyNumberFormat="1" applyFont="1" applyFill="1" applyBorder="1" applyAlignment="1">
      <alignment horizontal="left" vertical="center" wrapText="1"/>
    </xf>
    <xf numFmtId="0" fontId="7" fillId="0" borderId="0" xfId="0" applyFont="1" applyAlignment="1">
      <alignment horizontal="justify"/>
    </xf>
    <xf numFmtId="0" fontId="7" fillId="0" borderId="9" xfId="0" applyFont="1" applyFill="1" applyBorder="1" applyAlignment="1">
      <alignment vertical="center" wrapText="1"/>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49" fontId="2"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2" fillId="0" borderId="12" xfId="0" applyFont="1" applyFill="1" applyBorder="1" applyAlignment="1">
      <alignment horizontal="center" vertical="center" textRotation="255"/>
    </xf>
    <xf numFmtId="0" fontId="3" fillId="0" borderId="0" xfId="0" applyFont="1" applyFill="1" applyAlignment="1">
      <alignment/>
    </xf>
    <xf numFmtId="0" fontId="4" fillId="0" borderId="0" xfId="0" applyFont="1" applyFill="1" applyAlignment="1">
      <alignment/>
    </xf>
    <xf numFmtId="0" fontId="56" fillId="0" borderId="0" xfId="0" applyFont="1" applyFill="1" applyAlignment="1">
      <alignment vertical="center"/>
    </xf>
    <xf numFmtId="0" fontId="6" fillId="0" borderId="10"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xf>
    <xf numFmtId="49" fontId="57" fillId="0" borderId="9" xfId="0" applyNumberFormat="1"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4" xfId="0" applyFont="1" applyFill="1" applyBorder="1" applyAlignment="1">
      <alignment horizontal="left" vertical="center"/>
    </xf>
    <xf numFmtId="0" fontId="7" fillId="0" borderId="0" xfId="0" applyFont="1" applyFill="1" applyAlignment="1">
      <alignment wrapText="1"/>
    </xf>
    <xf numFmtId="0" fontId="7" fillId="0" borderId="0" xfId="0" applyFont="1" applyFill="1" applyAlignment="1">
      <alignment/>
    </xf>
    <xf numFmtId="0" fontId="58" fillId="0" borderId="9"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15" xfId="0" applyFont="1" applyFill="1" applyBorder="1" applyAlignment="1">
      <alignment horizontal="center" vertical="center"/>
    </xf>
    <xf numFmtId="0" fontId="58" fillId="0" borderId="9" xfId="0" applyFont="1" applyFill="1" applyBorder="1" applyAlignment="1">
      <alignment horizontal="center" vertical="center" wrapText="1"/>
    </xf>
    <xf numFmtId="0" fontId="58" fillId="0" borderId="9" xfId="0" applyFont="1" applyFill="1" applyBorder="1" applyAlignment="1">
      <alignment vertical="center"/>
    </xf>
    <xf numFmtId="9" fontId="58" fillId="0" borderId="9" xfId="0" applyNumberFormat="1" applyFont="1" applyFill="1" applyBorder="1" applyAlignment="1">
      <alignment horizontal="center" vertical="center"/>
    </xf>
    <xf numFmtId="0" fontId="58" fillId="0" borderId="9" xfId="0" applyFont="1" applyFill="1" applyBorder="1" applyAlignment="1">
      <alignment horizontal="left" vertical="center" wrapText="1"/>
    </xf>
    <xf numFmtId="0" fontId="58" fillId="0" borderId="9" xfId="0" applyFont="1" applyFill="1" applyBorder="1" applyAlignment="1">
      <alignment horizontal="center" vertical="center" textRotation="255"/>
    </xf>
    <xf numFmtId="0" fontId="7" fillId="0" borderId="11" xfId="0" applyFont="1" applyFill="1" applyBorder="1" applyAlignment="1">
      <alignment horizontal="left" vertical="center" wrapText="1"/>
    </xf>
    <xf numFmtId="0" fontId="58" fillId="0" borderId="9" xfId="0" applyFont="1" applyFill="1" applyBorder="1" applyAlignment="1">
      <alignment vertical="center" wrapText="1"/>
    </xf>
    <xf numFmtId="0" fontId="7" fillId="0" borderId="9" xfId="0" applyFont="1" applyFill="1" applyBorder="1" applyAlignment="1">
      <alignment horizontal="left" vertical="center" wrapText="1"/>
    </xf>
    <xf numFmtId="0" fontId="60"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61" fillId="0" borderId="13" xfId="0" applyFont="1" applyFill="1" applyBorder="1" applyAlignment="1">
      <alignment horizontal="center" vertical="center"/>
    </xf>
    <xf numFmtId="0" fontId="61" fillId="0" borderId="15" xfId="0" applyFont="1" applyFill="1" applyBorder="1" applyAlignment="1">
      <alignment horizontal="center" vertical="center"/>
    </xf>
    <xf numFmtId="0" fontId="59" fillId="0" borderId="14" xfId="0" applyFont="1" applyFill="1" applyBorder="1" applyAlignment="1">
      <alignment horizontal="center" vertical="center"/>
    </xf>
    <xf numFmtId="0" fontId="61" fillId="0" borderId="14" xfId="0" applyFont="1" applyFill="1" applyBorder="1" applyAlignment="1">
      <alignment horizontal="center" vertical="center"/>
    </xf>
    <xf numFmtId="179" fontId="58" fillId="0" borderId="9" xfId="0" applyNumberFormat="1" applyFont="1" applyFill="1" applyBorder="1" applyAlignment="1">
      <alignment horizontal="center" vertical="center"/>
    </xf>
    <xf numFmtId="180" fontId="58" fillId="0" borderId="9" xfId="0" applyNumberFormat="1" applyFont="1" applyFill="1" applyBorder="1" applyAlignment="1">
      <alignment horizontal="center" vertical="center"/>
    </xf>
    <xf numFmtId="0" fontId="58" fillId="0" borderId="9" xfId="0" applyNumberFormat="1" applyFont="1" applyFill="1" applyBorder="1" applyAlignment="1">
      <alignment vertical="center"/>
    </xf>
    <xf numFmtId="0" fontId="9" fillId="0" borderId="9" xfId="0" applyNumberFormat="1" applyFont="1" applyFill="1" applyBorder="1" applyAlignment="1">
      <alignment vertical="center"/>
    </xf>
    <xf numFmtId="49" fontId="10" fillId="0" borderId="16" xfId="0" applyNumberFormat="1" applyFont="1" applyFill="1" applyBorder="1" applyAlignment="1">
      <alignment horizontal="center" vertical="center" wrapText="1"/>
    </xf>
    <xf numFmtId="0" fontId="9" fillId="0" borderId="9" xfId="0" applyNumberFormat="1" applyFont="1" applyFill="1" applyBorder="1" applyAlignment="1">
      <alignment vertical="center" wrapText="1"/>
    </xf>
    <xf numFmtId="0" fontId="58" fillId="0" borderId="9" xfId="0" applyNumberFormat="1" applyFont="1" applyFill="1" applyBorder="1" applyAlignment="1">
      <alignment vertical="center" wrapText="1"/>
    </xf>
    <xf numFmtId="0" fontId="9" fillId="0" borderId="9" xfId="0" applyNumberFormat="1" applyFont="1" applyFill="1" applyBorder="1" applyAlignment="1">
      <alignment horizontal="center" vertical="center"/>
    </xf>
    <xf numFmtId="9" fontId="62" fillId="0" borderId="9" xfId="0" applyNumberFormat="1" applyFont="1" applyFill="1" applyBorder="1" applyAlignment="1">
      <alignment horizontal="center" vertical="center"/>
    </xf>
    <xf numFmtId="0" fontId="63" fillId="0" borderId="9" xfId="0" applyNumberFormat="1" applyFont="1" applyFill="1" applyBorder="1" applyAlignment="1">
      <alignment vertical="center"/>
    </xf>
    <xf numFmtId="49" fontId="2" fillId="0" borderId="16" xfId="0" applyNumberFormat="1" applyFont="1" applyFill="1" applyBorder="1" applyAlignment="1">
      <alignment horizontal="center" vertical="center" wrapText="1"/>
    </xf>
    <xf numFmtId="0" fontId="64" fillId="0" borderId="0" xfId="24" applyFont="1" applyFill="1" applyAlignment="1">
      <alignment horizontal="center" vertical="center" wrapText="1"/>
    </xf>
    <xf numFmtId="0" fontId="64" fillId="0" borderId="0" xfId="24"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65" fillId="0" borderId="9"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3" fillId="0" borderId="9" xfId="0" applyNumberFormat="1" applyFont="1" applyFill="1" applyBorder="1" applyAlignment="1">
      <alignment vertical="center" wrapText="1"/>
    </xf>
    <xf numFmtId="0" fontId="66" fillId="0" borderId="0" xfId="24" applyFont="1" applyAlignment="1">
      <alignment horizontal="center" wrapText="1"/>
    </xf>
    <xf numFmtId="0" fontId="66" fillId="0" borderId="0" xfId="24" applyFont="1" applyAlignment="1">
      <alignment horizontal="center" wrapText="1"/>
    </xf>
    <xf numFmtId="0" fontId="7" fillId="0" borderId="0" xfId="0" applyFont="1" applyAlignment="1">
      <alignment horizontal="right"/>
    </xf>
    <xf numFmtId="0" fontId="7" fillId="0" borderId="0" xfId="0" applyFont="1" applyAlignment="1">
      <alignment/>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1" xfId="0" applyFont="1" applyFill="1" applyBorder="1" applyAlignment="1">
      <alignment horizontal="left" vertical="center"/>
    </xf>
    <xf numFmtId="0" fontId="2" fillId="0" borderId="22" xfId="0" applyFont="1" applyBorder="1" applyAlignment="1">
      <alignment horizontal="center" vertical="center" shrinkToFit="1"/>
    </xf>
    <xf numFmtId="0" fontId="2" fillId="0" borderId="22" xfId="0" applyFont="1" applyBorder="1" applyAlignment="1">
      <alignment horizontal="right" vertical="center"/>
    </xf>
    <xf numFmtId="4" fontId="2" fillId="0" borderId="22" xfId="0" applyNumberFormat="1" applyFont="1" applyBorder="1" applyAlignment="1">
      <alignment horizontal="right" vertical="center" shrinkToFit="1"/>
    </xf>
    <xf numFmtId="0" fontId="2" fillId="0" borderId="22" xfId="0" applyFont="1" applyBorder="1" applyAlignment="1">
      <alignment horizontal="right" vertical="center" shrinkToFit="1"/>
    </xf>
    <xf numFmtId="179" fontId="2" fillId="0" borderId="22" xfId="0" applyNumberFormat="1" applyFont="1" applyBorder="1" applyAlignment="1">
      <alignment horizontal="right" vertical="center"/>
    </xf>
    <xf numFmtId="3" fontId="2" fillId="0" borderId="22" xfId="0" applyNumberFormat="1" applyFont="1" applyBorder="1" applyAlignment="1">
      <alignment horizontal="right" vertical="center" shrinkToFit="1"/>
    </xf>
    <xf numFmtId="0" fontId="2" fillId="0" borderId="22" xfId="0" applyFont="1" applyBorder="1" applyAlignment="1">
      <alignment horizontal="left" vertical="center"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55" fillId="0" borderId="0" xfId="24" applyFont="1" applyAlignment="1">
      <alignment horizontal="center" wrapText="1"/>
    </xf>
    <xf numFmtId="0" fontId="55" fillId="0" borderId="0" xfId="24" applyFont="1" applyAlignment="1">
      <alignment horizontal="center" wrapText="1"/>
    </xf>
    <xf numFmtId="0" fontId="13" fillId="0" borderId="0" xfId="0" applyFont="1" applyAlignment="1">
      <alignment/>
    </xf>
    <xf numFmtId="0" fontId="2" fillId="33" borderId="19" xfId="0" applyFont="1" applyFill="1" applyBorder="1" applyAlignment="1">
      <alignment horizontal="center" vertical="center" wrapText="1" shrinkToFit="1"/>
    </xf>
    <xf numFmtId="0" fontId="2" fillId="33" borderId="20" xfId="0" applyFont="1" applyFill="1" applyBorder="1" applyAlignment="1">
      <alignment horizontal="center" vertical="center" wrapText="1" shrinkToFit="1"/>
    </xf>
    <xf numFmtId="0" fontId="2" fillId="33" borderId="21" xfId="0" applyFont="1" applyFill="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2" fillId="33" borderId="22" xfId="0" applyFont="1" applyFill="1" applyBorder="1" applyAlignment="1">
      <alignment horizontal="center" vertical="center" shrinkToFit="1"/>
    </xf>
    <xf numFmtId="0" fontId="2" fillId="0" borderId="21" xfId="0" applyFont="1" applyBorder="1" applyAlignment="1">
      <alignment horizontal="left" vertical="center" shrinkToFit="1"/>
    </xf>
    <xf numFmtId="0" fontId="13" fillId="0" borderId="0" xfId="0" applyFont="1" applyAlignment="1">
      <alignment horizontal="right"/>
    </xf>
    <xf numFmtId="0" fontId="64" fillId="0" borderId="0" xfId="24" applyFont="1" applyAlignment="1">
      <alignment horizontal="center" wrapText="1"/>
    </xf>
    <xf numFmtId="0" fontId="64" fillId="0" borderId="0" xfId="24" applyFont="1" applyAlignment="1">
      <alignment horizontal="center" wrapText="1"/>
    </xf>
    <xf numFmtId="0" fontId="2" fillId="0" borderId="0" xfId="0" applyFont="1" applyAlignment="1">
      <alignment/>
    </xf>
    <xf numFmtId="0" fontId="14" fillId="0" borderId="0" xfId="0" applyFont="1" applyAlignment="1">
      <alignment/>
    </xf>
    <xf numFmtId="0" fontId="7" fillId="33" borderId="20" xfId="0" applyFont="1" applyFill="1" applyBorder="1" applyAlignment="1">
      <alignment horizontal="center" vertical="center" wrapText="1" shrinkToFit="1"/>
    </xf>
    <xf numFmtId="0" fontId="2" fillId="33" borderId="21" xfId="0" applyFont="1" applyFill="1" applyBorder="1" applyAlignment="1">
      <alignment horizontal="left" vertical="center" shrinkToFit="1"/>
    </xf>
    <xf numFmtId="0" fontId="2" fillId="33" borderId="22" xfId="0" applyFont="1" applyFill="1" applyBorder="1" applyAlignment="1">
      <alignment horizontal="left" vertical="center" shrinkToFit="1"/>
    </xf>
    <xf numFmtId="0" fontId="2" fillId="33" borderId="21" xfId="0" applyFont="1" applyFill="1" applyBorder="1" applyAlignment="1">
      <alignment horizontal="center" vertical="center" shrinkToFit="1"/>
    </xf>
    <xf numFmtId="0" fontId="7" fillId="0" borderId="22" xfId="0" applyFont="1" applyBorder="1" applyAlignment="1">
      <alignment horizontal="left" vertical="center" wrapText="1" shrinkToFit="1"/>
    </xf>
    <xf numFmtId="0" fontId="2" fillId="0" borderId="0" xfId="0" applyFont="1" applyAlignment="1">
      <alignment horizontal="right"/>
    </xf>
    <xf numFmtId="181" fontId="2" fillId="0" borderId="22" xfId="0" applyNumberFormat="1" applyFont="1" applyBorder="1" applyAlignment="1">
      <alignment horizontal="center" vertical="center" shrinkToFit="1"/>
    </xf>
    <xf numFmtId="179" fontId="2" fillId="0" borderId="22" xfId="0" applyNumberFormat="1" applyFont="1" applyBorder="1" applyAlignment="1">
      <alignment horizontal="right" vertical="center" shrinkToFi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67" fillId="0" borderId="0" xfId="24" applyFont="1" applyAlignment="1">
      <alignment horizontal="center" wrapText="1"/>
    </xf>
    <xf numFmtId="0" fontId="67" fillId="0" borderId="0" xfId="24" applyFont="1" applyAlignment="1">
      <alignment horizontal="center" wrapText="1"/>
    </xf>
    <xf numFmtId="0" fontId="2" fillId="33" borderId="19"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55" fillId="0" borderId="0" xfId="24" applyFont="1" applyAlignment="1">
      <alignment horizontal="center"/>
    </xf>
    <xf numFmtId="0" fontId="55" fillId="0" borderId="0" xfId="24"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workbookViewId="0" topLeftCell="A1">
      <pane xSplit="2" ySplit="6" topLeftCell="C7" activePane="bottomRight" state="frozen"/>
      <selection pane="bottomRight" activeCell="P24" sqref="P24"/>
    </sheetView>
  </sheetViews>
  <sheetFormatPr defaultColWidth="8.8515625" defaultRowHeight="12.75"/>
  <cols>
    <col min="1" max="1" width="35.00390625" style="0" customWidth="1"/>
    <col min="2" max="2" width="4.28125" style="0" customWidth="1"/>
    <col min="3" max="3" width="17.28125" style="0" customWidth="1"/>
    <col min="4" max="4" width="32.8515625" style="0" customWidth="1"/>
    <col min="5" max="5" width="5.8515625" style="0" customWidth="1"/>
    <col min="6" max="6" width="16.57421875" style="0" customWidth="1"/>
    <col min="7" max="7" width="9.7109375" style="0" bestFit="1" customWidth="1"/>
  </cols>
  <sheetData>
    <row r="1" spans="1:6" ht="27">
      <c r="A1" s="132" t="s">
        <v>0</v>
      </c>
      <c r="B1" s="133"/>
      <c r="C1" s="133"/>
      <c r="D1" s="133"/>
      <c r="E1" s="133"/>
      <c r="F1" s="133"/>
    </row>
    <row r="2" ht="14.25">
      <c r="F2" s="110" t="s">
        <v>1</v>
      </c>
    </row>
    <row r="3" spans="1:6" ht="14.25">
      <c r="A3" s="103" t="s">
        <v>2</v>
      </c>
      <c r="F3" s="110" t="s">
        <v>3</v>
      </c>
    </row>
    <row r="4" spans="1:6" ht="15" customHeight="1">
      <c r="A4" s="130" t="s">
        <v>4</v>
      </c>
      <c r="B4" s="131"/>
      <c r="C4" s="131"/>
      <c r="D4" s="131" t="s">
        <v>5</v>
      </c>
      <c r="E4" s="131"/>
      <c r="F4" s="131"/>
    </row>
    <row r="5" spans="1:6" ht="15" customHeight="1">
      <c r="A5" s="118" t="s">
        <v>6</v>
      </c>
      <c r="B5" s="108" t="s">
        <v>7</v>
      </c>
      <c r="C5" s="108" t="s">
        <v>8</v>
      </c>
      <c r="D5" s="108" t="s">
        <v>9</v>
      </c>
      <c r="E5" s="108" t="s">
        <v>7</v>
      </c>
      <c r="F5" s="108" t="s">
        <v>8</v>
      </c>
    </row>
    <row r="6" spans="1:6" ht="15" customHeight="1">
      <c r="A6" s="118" t="s">
        <v>10</v>
      </c>
      <c r="B6" s="108" t="s">
        <v>11</v>
      </c>
      <c r="C6" s="108" t="s">
        <v>12</v>
      </c>
      <c r="D6" s="108" t="s">
        <v>10</v>
      </c>
      <c r="E6" s="108" t="s">
        <v>11</v>
      </c>
      <c r="F6" s="108" t="s">
        <v>13</v>
      </c>
    </row>
    <row r="7" spans="1:6" ht="15" customHeight="1">
      <c r="A7" s="116" t="s">
        <v>14</v>
      </c>
      <c r="B7" s="108" t="s">
        <v>12</v>
      </c>
      <c r="C7" s="94">
        <v>1371.6</v>
      </c>
      <c r="D7" s="117" t="s">
        <v>15</v>
      </c>
      <c r="E7" s="108" t="s">
        <v>16</v>
      </c>
      <c r="F7" s="94">
        <v>196.5</v>
      </c>
    </row>
    <row r="8" spans="1:6" ht="15" customHeight="1">
      <c r="A8" s="116" t="s">
        <v>17</v>
      </c>
      <c r="B8" s="108" t="s">
        <v>13</v>
      </c>
      <c r="C8" s="94">
        <v>12.5</v>
      </c>
      <c r="D8" s="117" t="s">
        <v>18</v>
      </c>
      <c r="E8" s="108" t="s">
        <v>19</v>
      </c>
      <c r="F8" s="95" t="s">
        <v>11</v>
      </c>
    </row>
    <row r="9" spans="1:6" ht="15" customHeight="1">
      <c r="A9" s="116" t="s">
        <v>20</v>
      </c>
      <c r="B9" s="108" t="s">
        <v>21</v>
      </c>
      <c r="C9" s="95" t="s">
        <v>11</v>
      </c>
      <c r="D9" s="117" t="s">
        <v>22</v>
      </c>
      <c r="E9" s="108" t="s">
        <v>23</v>
      </c>
      <c r="F9" s="95" t="s">
        <v>11</v>
      </c>
    </row>
    <row r="10" spans="1:6" ht="15" customHeight="1">
      <c r="A10" s="116" t="s">
        <v>24</v>
      </c>
      <c r="B10" s="108" t="s">
        <v>25</v>
      </c>
      <c r="C10" s="95" t="s">
        <v>11</v>
      </c>
      <c r="D10" s="117" t="s">
        <v>26</v>
      </c>
      <c r="E10" s="108" t="s">
        <v>27</v>
      </c>
      <c r="F10" s="95" t="s">
        <v>11</v>
      </c>
    </row>
    <row r="11" spans="1:6" ht="15" customHeight="1">
      <c r="A11" s="116" t="s">
        <v>28</v>
      </c>
      <c r="B11" s="108" t="s">
        <v>29</v>
      </c>
      <c r="C11" s="95" t="s">
        <v>11</v>
      </c>
      <c r="D11" s="117" t="s">
        <v>30</v>
      </c>
      <c r="E11" s="108" t="s">
        <v>31</v>
      </c>
      <c r="F11" s="95" t="s">
        <v>11</v>
      </c>
    </row>
    <row r="12" spans="1:6" ht="15" customHeight="1">
      <c r="A12" s="116" t="s">
        <v>32</v>
      </c>
      <c r="B12" s="108" t="s">
        <v>33</v>
      </c>
      <c r="C12" s="95" t="s">
        <v>11</v>
      </c>
      <c r="D12" s="117" t="s">
        <v>34</v>
      </c>
      <c r="E12" s="108" t="s">
        <v>35</v>
      </c>
      <c r="F12" s="95" t="s">
        <v>11</v>
      </c>
    </row>
    <row r="13" spans="1:6" ht="15" customHeight="1">
      <c r="A13" s="116" t="s">
        <v>36</v>
      </c>
      <c r="B13" s="108" t="s">
        <v>37</v>
      </c>
      <c r="C13" s="94">
        <v>27.32</v>
      </c>
      <c r="D13" s="117" t="s">
        <v>38</v>
      </c>
      <c r="E13" s="108" t="s">
        <v>39</v>
      </c>
      <c r="F13" s="94">
        <v>1044.85</v>
      </c>
    </row>
    <row r="14" spans="1:6" ht="15" customHeight="1">
      <c r="A14" s="91" t="s">
        <v>11</v>
      </c>
      <c r="B14" s="108" t="s">
        <v>40</v>
      </c>
      <c r="C14" s="95" t="s">
        <v>11</v>
      </c>
      <c r="D14" s="117" t="s">
        <v>41</v>
      </c>
      <c r="E14" s="108" t="s">
        <v>42</v>
      </c>
      <c r="F14" s="94">
        <v>106.95</v>
      </c>
    </row>
    <row r="15" spans="1:6" ht="15" customHeight="1">
      <c r="A15" s="116" t="s">
        <v>11</v>
      </c>
      <c r="B15" s="108" t="s">
        <v>43</v>
      </c>
      <c r="C15" s="95" t="s">
        <v>11</v>
      </c>
      <c r="D15" s="117" t="s">
        <v>44</v>
      </c>
      <c r="E15" s="108" t="s">
        <v>45</v>
      </c>
      <c r="F15" s="94">
        <v>65.8</v>
      </c>
    </row>
    <row r="16" spans="1:6" ht="15" customHeight="1">
      <c r="A16" s="116" t="s">
        <v>11</v>
      </c>
      <c r="B16" s="108" t="s">
        <v>46</v>
      </c>
      <c r="C16" s="95" t="s">
        <v>11</v>
      </c>
      <c r="D16" s="117" t="s">
        <v>47</v>
      </c>
      <c r="E16" s="108" t="s">
        <v>48</v>
      </c>
      <c r="F16" s="95" t="s">
        <v>11</v>
      </c>
    </row>
    <row r="17" spans="1:6" ht="15" customHeight="1">
      <c r="A17" s="116" t="s">
        <v>11</v>
      </c>
      <c r="B17" s="108" t="s">
        <v>49</v>
      </c>
      <c r="C17" s="95" t="s">
        <v>11</v>
      </c>
      <c r="D17" s="117" t="s">
        <v>50</v>
      </c>
      <c r="E17" s="108" t="s">
        <v>51</v>
      </c>
      <c r="F17" s="95" t="s">
        <v>11</v>
      </c>
    </row>
    <row r="18" spans="1:6" ht="15" customHeight="1">
      <c r="A18" s="116" t="s">
        <v>11</v>
      </c>
      <c r="B18" s="108" t="s">
        <v>52</v>
      </c>
      <c r="C18" s="95" t="s">
        <v>11</v>
      </c>
      <c r="D18" s="117" t="s">
        <v>53</v>
      </c>
      <c r="E18" s="108" t="s">
        <v>54</v>
      </c>
      <c r="F18" s="95" t="s">
        <v>11</v>
      </c>
    </row>
    <row r="19" spans="1:6" ht="15" customHeight="1">
      <c r="A19" s="116" t="s">
        <v>11</v>
      </c>
      <c r="B19" s="108" t="s">
        <v>55</v>
      </c>
      <c r="C19" s="95" t="s">
        <v>11</v>
      </c>
      <c r="D19" s="117" t="s">
        <v>56</v>
      </c>
      <c r="E19" s="108" t="s">
        <v>57</v>
      </c>
      <c r="F19" s="95" t="s">
        <v>11</v>
      </c>
    </row>
    <row r="20" spans="1:6" ht="15" customHeight="1">
      <c r="A20" s="116" t="s">
        <v>11</v>
      </c>
      <c r="B20" s="108" t="s">
        <v>58</v>
      </c>
      <c r="C20" s="95" t="s">
        <v>11</v>
      </c>
      <c r="D20" s="117" t="s">
        <v>59</v>
      </c>
      <c r="E20" s="108" t="s">
        <v>60</v>
      </c>
      <c r="F20" s="95" t="s">
        <v>11</v>
      </c>
    </row>
    <row r="21" spans="1:6" ht="15" customHeight="1">
      <c r="A21" s="116" t="s">
        <v>11</v>
      </c>
      <c r="B21" s="108" t="s">
        <v>61</v>
      </c>
      <c r="C21" s="95" t="s">
        <v>11</v>
      </c>
      <c r="D21" s="117" t="s">
        <v>62</v>
      </c>
      <c r="E21" s="108" t="s">
        <v>63</v>
      </c>
      <c r="F21" s="95" t="s">
        <v>11</v>
      </c>
    </row>
    <row r="22" spans="1:6" ht="15" customHeight="1">
      <c r="A22" s="116" t="s">
        <v>11</v>
      </c>
      <c r="B22" s="108" t="s">
        <v>64</v>
      </c>
      <c r="C22" s="95" t="s">
        <v>11</v>
      </c>
      <c r="D22" s="117" t="s">
        <v>65</v>
      </c>
      <c r="E22" s="108" t="s">
        <v>66</v>
      </c>
      <c r="F22" s="95" t="s">
        <v>11</v>
      </c>
    </row>
    <row r="23" spans="1:6" ht="15" customHeight="1">
      <c r="A23" s="116" t="s">
        <v>11</v>
      </c>
      <c r="B23" s="108" t="s">
        <v>67</v>
      </c>
      <c r="C23" s="95" t="s">
        <v>11</v>
      </c>
      <c r="D23" s="117" t="s">
        <v>68</v>
      </c>
      <c r="E23" s="108" t="s">
        <v>69</v>
      </c>
      <c r="F23" s="95" t="s">
        <v>11</v>
      </c>
    </row>
    <row r="24" spans="1:6" ht="15" customHeight="1">
      <c r="A24" s="116" t="s">
        <v>11</v>
      </c>
      <c r="B24" s="108" t="s">
        <v>70</v>
      </c>
      <c r="C24" s="95" t="s">
        <v>11</v>
      </c>
      <c r="D24" s="117" t="s">
        <v>71</v>
      </c>
      <c r="E24" s="108" t="s">
        <v>72</v>
      </c>
      <c r="F24" s="95" t="s">
        <v>11</v>
      </c>
    </row>
    <row r="25" spans="1:6" ht="15" customHeight="1">
      <c r="A25" s="116" t="s">
        <v>11</v>
      </c>
      <c r="B25" s="108" t="s">
        <v>73</v>
      </c>
      <c r="C25" s="95" t="s">
        <v>11</v>
      </c>
      <c r="D25" s="117" t="s">
        <v>74</v>
      </c>
      <c r="E25" s="108" t="s">
        <v>75</v>
      </c>
      <c r="F25" s="94">
        <v>16.04</v>
      </c>
    </row>
    <row r="26" spans="1:6" ht="15" customHeight="1">
      <c r="A26" s="116" t="s">
        <v>11</v>
      </c>
      <c r="B26" s="108" t="s">
        <v>76</v>
      </c>
      <c r="C26" s="95" t="s">
        <v>11</v>
      </c>
      <c r="D26" s="117" t="s">
        <v>77</v>
      </c>
      <c r="E26" s="108" t="s">
        <v>78</v>
      </c>
      <c r="F26" s="95" t="s">
        <v>11</v>
      </c>
    </row>
    <row r="27" spans="1:6" ht="15" customHeight="1">
      <c r="A27" s="116" t="s">
        <v>11</v>
      </c>
      <c r="B27" s="108" t="s">
        <v>79</v>
      </c>
      <c r="C27" s="95" t="s">
        <v>11</v>
      </c>
      <c r="D27" s="117" t="s">
        <v>80</v>
      </c>
      <c r="E27" s="108" t="s">
        <v>81</v>
      </c>
      <c r="F27" s="95" t="s">
        <v>11</v>
      </c>
    </row>
    <row r="28" spans="1:6" ht="15" customHeight="1">
      <c r="A28" s="116" t="s">
        <v>11</v>
      </c>
      <c r="B28" s="108" t="s">
        <v>82</v>
      </c>
      <c r="C28" s="95" t="s">
        <v>11</v>
      </c>
      <c r="D28" s="117" t="s">
        <v>83</v>
      </c>
      <c r="E28" s="108" t="s">
        <v>84</v>
      </c>
      <c r="F28" s="95" t="s">
        <v>11</v>
      </c>
    </row>
    <row r="29" spans="1:6" ht="15" customHeight="1">
      <c r="A29" s="116" t="s">
        <v>11</v>
      </c>
      <c r="B29" s="108" t="s">
        <v>85</v>
      </c>
      <c r="C29" s="95" t="s">
        <v>11</v>
      </c>
      <c r="D29" s="117" t="s">
        <v>86</v>
      </c>
      <c r="E29" s="108" t="s">
        <v>87</v>
      </c>
      <c r="F29" s="95" t="s">
        <v>11</v>
      </c>
    </row>
    <row r="30" spans="1:6" ht="15" customHeight="1">
      <c r="A30" s="118" t="s">
        <v>11</v>
      </c>
      <c r="B30" s="108" t="s">
        <v>88</v>
      </c>
      <c r="C30" s="95" t="s">
        <v>11</v>
      </c>
      <c r="D30" s="117" t="s">
        <v>89</v>
      </c>
      <c r="E30" s="108" t="s">
        <v>90</v>
      </c>
      <c r="F30" s="95" t="s">
        <v>11</v>
      </c>
    </row>
    <row r="31" spans="1:6" ht="15" customHeight="1">
      <c r="A31" s="118" t="s">
        <v>91</v>
      </c>
      <c r="B31" s="108" t="s">
        <v>92</v>
      </c>
      <c r="C31" s="94">
        <v>1411.42</v>
      </c>
      <c r="D31" s="108" t="s">
        <v>93</v>
      </c>
      <c r="E31" s="108" t="s">
        <v>94</v>
      </c>
      <c r="F31" s="94">
        <v>1430.14</v>
      </c>
    </row>
    <row r="32" spans="1:6" ht="15" customHeight="1">
      <c r="A32" s="116" t="s">
        <v>95</v>
      </c>
      <c r="B32" s="108" t="s">
        <v>96</v>
      </c>
      <c r="C32" s="95" t="s">
        <v>11</v>
      </c>
      <c r="D32" s="117" t="s">
        <v>97</v>
      </c>
      <c r="E32" s="108" t="s">
        <v>98</v>
      </c>
      <c r="F32" s="95" t="s">
        <v>11</v>
      </c>
    </row>
    <row r="33" spans="1:6" ht="15" customHeight="1">
      <c r="A33" s="116" t="s">
        <v>99</v>
      </c>
      <c r="B33" s="108" t="s">
        <v>100</v>
      </c>
      <c r="C33" s="94">
        <v>99.72</v>
      </c>
      <c r="D33" s="117" t="s">
        <v>101</v>
      </c>
      <c r="E33" s="108" t="s">
        <v>102</v>
      </c>
      <c r="F33" s="94">
        <v>81</v>
      </c>
    </row>
    <row r="34" spans="1:6" ht="15" customHeight="1">
      <c r="A34" s="118" t="s">
        <v>103</v>
      </c>
      <c r="B34" s="108" t="s">
        <v>104</v>
      </c>
      <c r="C34" s="94">
        <v>1511.14</v>
      </c>
      <c r="D34" s="108" t="s">
        <v>103</v>
      </c>
      <c r="E34" s="108" t="s">
        <v>105</v>
      </c>
      <c r="F34" s="94">
        <v>1511.14</v>
      </c>
    </row>
    <row r="35" spans="1:6" ht="27.75" customHeight="1">
      <c r="A35" s="126" t="s">
        <v>106</v>
      </c>
      <c r="B35" s="127"/>
      <c r="C35" s="127" t="s">
        <v>11</v>
      </c>
      <c r="D35" s="127" t="s">
        <v>11</v>
      </c>
      <c r="E35" s="127" t="s">
        <v>11</v>
      </c>
      <c r="F35" s="127" t="s">
        <v>11</v>
      </c>
    </row>
  </sheetData>
  <sheetProtection/>
  <mergeCells count="4">
    <mergeCell ref="A1:F1"/>
    <mergeCell ref="A4:C4"/>
    <mergeCell ref="D4:F4"/>
    <mergeCell ref="A35:F35"/>
  </mergeCells>
  <hyperlinks>
    <hyperlink ref="A1:F1" location="目录!A1" display="收入支出决算总表"/>
  </hyperlinks>
  <printOptions/>
  <pageMargins left="1.06" right="0.75" top="0.35" bottom="0.35" header="0.11999999999999998" footer="0.16"/>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84"/>
  <sheetViews>
    <sheetView zoomScaleSheetLayoutView="100" workbookViewId="0" topLeftCell="A1">
      <pane xSplit="2" ySplit="3" topLeftCell="C4" activePane="bottomRight" state="frozen"/>
      <selection pane="bottomRight" activeCell="I2" sqref="I2"/>
    </sheetView>
  </sheetViews>
  <sheetFormatPr defaultColWidth="10.00390625" defaultRowHeight="12.75"/>
  <cols>
    <col min="1" max="1" width="4.7109375" style="1" customWidth="1"/>
    <col min="2" max="2" width="7.421875" style="1" customWidth="1"/>
    <col min="3" max="3" width="19.140625" style="1" customWidth="1"/>
    <col min="4" max="4" width="11.8515625" style="1" customWidth="1"/>
    <col min="5" max="5" width="11.57421875" style="1" customWidth="1"/>
    <col min="6" max="6" width="12.00390625" style="1" customWidth="1"/>
    <col min="7" max="8" width="10.00390625" style="1" customWidth="1"/>
    <col min="9" max="9" width="23.8515625" style="1" customWidth="1"/>
    <col min="10" max="16384" width="10.00390625" style="1" customWidth="1"/>
  </cols>
  <sheetData>
    <row r="1" spans="1:9" s="1" customFormat="1" ht="30" customHeight="1">
      <c r="A1" s="5" t="s">
        <v>595</v>
      </c>
      <c r="B1" s="6"/>
      <c r="C1" s="6"/>
      <c r="D1" s="6"/>
      <c r="E1" s="6"/>
      <c r="F1" s="6"/>
      <c r="G1" s="6"/>
      <c r="H1" s="6"/>
      <c r="I1" s="6"/>
    </row>
    <row r="2" spans="1:9" s="21" customFormat="1" ht="12">
      <c r="A2" s="7"/>
      <c r="B2" s="7"/>
      <c r="D2" s="7"/>
      <c r="E2" s="7"/>
      <c r="F2" s="7"/>
      <c r="I2" s="8" t="s">
        <v>500</v>
      </c>
    </row>
    <row r="3" spans="1:9" s="22" customFormat="1" ht="18.75" customHeight="1">
      <c r="A3" s="23" t="s">
        <v>2</v>
      </c>
      <c r="B3" s="23"/>
      <c r="I3" s="8" t="s">
        <v>3</v>
      </c>
    </row>
    <row r="4" spans="1:9" s="39" customFormat="1" ht="30" customHeight="1">
      <c r="A4" s="41" t="s">
        <v>596</v>
      </c>
      <c r="B4" s="41"/>
      <c r="C4" s="42" t="s">
        <v>502</v>
      </c>
      <c r="D4" s="43"/>
      <c r="E4" s="43"/>
      <c r="F4" s="43"/>
      <c r="G4" s="43"/>
      <c r="H4" s="43"/>
      <c r="I4" s="56"/>
    </row>
    <row r="5" spans="1:9" s="39" customFormat="1" ht="18.75" customHeight="1">
      <c r="A5" s="41" t="s">
        <v>597</v>
      </c>
      <c r="B5" s="41"/>
      <c r="C5" s="41" t="s">
        <v>598</v>
      </c>
      <c r="D5" s="41"/>
      <c r="E5" s="41"/>
      <c r="F5" s="41" t="s">
        <v>599</v>
      </c>
      <c r="G5" s="41" t="s">
        <v>598</v>
      </c>
      <c r="H5" s="41"/>
      <c r="I5" s="41"/>
    </row>
    <row r="6" spans="1:9" s="39" customFormat="1" ht="18.75" customHeight="1">
      <c r="A6" s="44" t="s">
        <v>600</v>
      </c>
      <c r="B6" s="44"/>
      <c r="C6" s="41"/>
      <c r="D6" s="41" t="s">
        <v>601</v>
      </c>
      <c r="E6" s="41" t="s">
        <v>602</v>
      </c>
      <c r="F6" s="41" t="s">
        <v>603</v>
      </c>
      <c r="G6" s="41" t="s">
        <v>604</v>
      </c>
      <c r="H6" s="41" t="s">
        <v>605</v>
      </c>
      <c r="I6" s="41" t="s">
        <v>606</v>
      </c>
    </row>
    <row r="7" spans="1:9" s="40" customFormat="1" ht="18" customHeight="1">
      <c r="A7" s="44"/>
      <c r="B7" s="44"/>
      <c r="C7" s="45" t="s">
        <v>607</v>
      </c>
      <c r="D7" s="45"/>
      <c r="E7" s="41">
        <v>50</v>
      </c>
      <c r="F7" s="41">
        <v>50</v>
      </c>
      <c r="G7" s="41">
        <v>10</v>
      </c>
      <c r="H7" s="46">
        <v>1</v>
      </c>
      <c r="I7" s="41">
        <v>10</v>
      </c>
    </row>
    <row r="8" spans="1:9" s="40" customFormat="1" ht="18" customHeight="1">
      <c r="A8" s="44"/>
      <c r="B8" s="44"/>
      <c r="C8" s="45" t="s">
        <v>608</v>
      </c>
      <c r="D8" s="45"/>
      <c r="E8" s="41">
        <v>50</v>
      </c>
      <c r="F8" s="41">
        <v>50</v>
      </c>
      <c r="G8" s="41" t="s">
        <v>472</v>
      </c>
      <c r="H8" s="46">
        <v>1</v>
      </c>
      <c r="I8" s="41" t="s">
        <v>472</v>
      </c>
    </row>
    <row r="9" spans="1:9" s="40" customFormat="1" ht="18" customHeight="1">
      <c r="A9" s="44"/>
      <c r="B9" s="44"/>
      <c r="C9" s="45" t="s">
        <v>609</v>
      </c>
      <c r="D9" s="45"/>
      <c r="E9" s="41"/>
      <c r="F9" s="45"/>
      <c r="G9" s="41" t="s">
        <v>472</v>
      </c>
      <c r="H9" s="45"/>
      <c r="I9" s="41" t="s">
        <v>472</v>
      </c>
    </row>
    <row r="10" spans="1:9" s="40" customFormat="1" ht="18" customHeight="1">
      <c r="A10" s="44"/>
      <c r="B10" s="44"/>
      <c r="C10" s="45" t="s">
        <v>610</v>
      </c>
      <c r="D10" s="45"/>
      <c r="E10" s="41"/>
      <c r="F10" s="45"/>
      <c r="G10" s="41" t="s">
        <v>472</v>
      </c>
      <c r="H10" s="45"/>
      <c r="I10" s="41" t="s">
        <v>472</v>
      </c>
    </row>
    <row r="11" spans="1:9" s="40" customFormat="1" ht="24" customHeight="1">
      <c r="A11" s="44" t="s">
        <v>611</v>
      </c>
      <c r="B11" s="41" t="s">
        <v>612</v>
      </c>
      <c r="C11" s="41"/>
      <c r="D11" s="41"/>
      <c r="E11" s="41"/>
      <c r="F11" s="41" t="s">
        <v>613</v>
      </c>
      <c r="G11" s="41"/>
      <c r="H11" s="41"/>
      <c r="I11" s="41"/>
    </row>
    <row r="12" spans="1:9" s="40" customFormat="1" ht="24" customHeight="1">
      <c r="A12" s="44"/>
      <c r="B12" s="47" t="s">
        <v>614</v>
      </c>
      <c r="C12" s="47"/>
      <c r="D12" s="47"/>
      <c r="E12" s="47"/>
      <c r="F12" s="47" t="s">
        <v>615</v>
      </c>
      <c r="G12" s="47"/>
      <c r="H12" s="47"/>
      <c r="I12" s="47"/>
    </row>
    <row r="13" spans="1:9" s="40" customFormat="1" ht="27.75" customHeight="1">
      <c r="A13" s="48" t="s">
        <v>616</v>
      </c>
      <c r="B13" s="44" t="s">
        <v>617</v>
      </c>
      <c r="C13" s="41" t="s">
        <v>504</v>
      </c>
      <c r="D13" s="41" t="s">
        <v>618</v>
      </c>
      <c r="E13" s="41" t="s">
        <v>619</v>
      </c>
      <c r="F13" s="41" t="s">
        <v>620</v>
      </c>
      <c r="G13" s="41" t="s">
        <v>604</v>
      </c>
      <c r="H13" s="41" t="s">
        <v>606</v>
      </c>
      <c r="I13" s="44" t="s">
        <v>621</v>
      </c>
    </row>
    <row r="14" spans="1:9" s="40" customFormat="1" ht="21" customHeight="1">
      <c r="A14" s="48"/>
      <c r="B14" s="44" t="s">
        <v>573</v>
      </c>
      <c r="C14" s="41" t="s">
        <v>513</v>
      </c>
      <c r="D14" s="49" t="s">
        <v>622</v>
      </c>
      <c r="E14" s="41">
        <v>2</v>
      </c>
      <c r="F14" s="41">
        <v>2</v>
      </c>
      <c r="G14" s="41">
        <v>10</v>
      </c>
      <c r="H14" s="41">
        <v>10</v>
      </c>
      <c r="I14" s="41"/>
    </row>
    <row r="15" spans="1:9" s="40" customFormat="1" ht="21" customHeight="1">
      <c r="A15" s="48"/>
      <c r="B15" s="41"/>
      <c r="C15" s="41"/>
      <c r="D15" s="45"/>
      <c r="E15" s="41"/>
      <c r="F15" s="41"/>
      <c r="G15" s="41"/>
      <c r="H15" s="41"/>
      <c r="I15" s="41"/>
    </row>
    <row r="16" spans="1:9" s="40" customFormat="1" ht="21" customHeight="1">
      <c r="A16" s="48"/>
      <c r="B16" s="41"/>
      <c r="C16" s="41" t="s">
        <v>517</v>
      </c>
      <c r="D16" s="12" t="s">
        <v>518</v>
      </c>
      <c r="E16" s="46">
        <v>1</v>
      </c>
      <c r="F16" s="46">
        <v>1</v>
      </c>
      <c r="G16" s="41">
        <v>10</v>
      </c>
      <c r="H16" s="41">
        <v>10</v>
      </c>
      <c r="I16" s="41"/>
    </row>
    <row r="17" spans="1:9" s="40" customFormat="1" ht="21" customHeight="1">
      <c r="A17" s="48"/>
      <c r="B17" s="41"/>
      <c r="C17" s="41"/>
      <c r="D17" s="45"/>
      <c r="E17" s="41"/>
      <c r="F17" s="41"/>
      <c r="G17" s="41"/>
      <c r="H17" s="41"/>
      <c r="I17" s="41"/>
    </row>
    <row r="18" spans="1:9" s="40" customFormat="1" ht="21" customHeight="1">
      <c r="A18" s="48"/>
      <c r="B18" s="41"/>
      <c r="C18" s="41" t="s">
        <v>520</v>
      </c>
      <c r="D18" s="50" t="s">
        <v>521</v>
      </c>
      <c r="E18" s="46">
        <v>1</v>
      </c>
      <c r="F18" s="46">
        <v>1</v>
      </c>
      <c r="G18" s="41">
        <v>10</v>
      </c>
      <c r="H18" s="41">
        <v>10</v>
      </c>
      <c r="I18" s="41"/>
    </row>
    <row r="19" spans="1:9" s="40" customFormat="1" ht="21" customHeight="1">
      <c r="A19" s="48"/>
      <c r="B19" s="41"/>
      <c r="C19" s="41"/>
      <c r="D19" s="45"/>
      <c r="E19" s="41"/>
      <c r="F19" s="41"/>
      <c r="G19" s="41"/>
      <c r="H19" s="41"/>
      <c r="I19" s="41"/>
    </row>
    <row r="20" spans="1:9" s="40" customFormat="1" ht="21" customHeight="1">
      <c r="A20" s="48"/>
      <c r="B20" s="41"/>
      <c r="C20" s="41" t="s">
        <v>525</v>
      </c>
      <c r="D20" s="45" t="s">
        <v>526</v>
      </c>
      <c r="E20" s="41">
        <v>50</v>
      </c>
      <c r="F20" s="41">
        <v>50</v>
      </c>
      <c r="G20" s="41">
        <v>10</v>
      </c>
      <c r="H20" s="41">
        <v>10</v>
      </c>
      <c r="I20" s="41"/>
    </row>
    <row r="21" spans="1:9" s="40" customFormat="1" ht="21" customHeight="1">
      <c r="A21" s="48"/>
      <c r="B21" s="41"/>
      <c r="C21" s="41"/>
      <c r="D21" s="45"/>
      <c r="E21" s="41"/>
      <c r="F21" s="41"/>
      <c r="G21" s="41"/>
      <c r="H21" s="41"/>
      <c r="I21" s="41"/>
    </row>
    <row r="22" spans="1:9" s="40" customFormat="1" ht="21" customHeight="1">
      <c r="A22" s="48"/>
      <c r="B22" s="44" t="s">
        <v>578</v>
      </c>
      <c r="C22" s="41" t="s">
        <v>529</v>
      </c>
      <c r="D22" s="12" t="s">
        <v>530</v>
      </c>
      <c r="E22" s="41">
        <v>800</v>
      </c>
      <c r="F22" s="41">
        <v>960</v>
      </c>
      <c r="G22" s="41">
        <v>10</v>
      </c>
      <c r="H22" s="41">
        <v>10</v>
      </c>
      <c r="I22" s="41"/>
    </row>
    <row r="23" spans="1:9" s="40" customFormat="1" ht="21" customHeight="1">
      <c r="A23" s="48"/>
      <c r="B23" s="41"/>
      <c r="C23" s="41"/>
      <c r="D23" s="45"/>
      <c r="E23" s="41"/>
      <c r="F23" s="41"/>
      <c r="G23" s="41"/>
      <c r="H23" s="41"/>
      <c r="I23" s="41"/>
    </row>
    <row r="24" spans="1:9" s="40" customFormat="1" ht="21" customHeight="1">
      <c r="A24" s="48"/>
      <c r="B24" s="41"/>
      <c r="C24" s="41" t="s">
        <v>533</v>
      </c>
      <c r="D24" s="12" t="s">
        <v>534</v>
      </c>
      <c r="E24" s="46">
        <v>0.8</v>
      </c>
      <c r="F24" s="46">
        <v>0.98</v>
      </c>
      <c r="G24" s="41">
        <v>10</v>
      </c>
      <c r="H24" s="41">
        <v>10</v>
      </c>
      <c r="I24" s="41"/>
    </row>
    <row r="25" spans="1:9" s="40" customFormat="1" ht="21" customHeight="1">
      <c r="A25" s="48"/>
      <c r="B25" s="41"/>
      <c r="C25" s="41"/>
      <c r="D25" s="45"/>
      <c r="E25" s="41"/>
      <c r="F25" s="41"/>
      <c r="G25" s="41"/>
      <c r="H25" s="41"/>
      <c r="I25" s="41"/>
    </row>
    <row r="26" spans="1:9" s="40" customFormat="1" ht="21" customHeight="1">
      <c r="A26" s="48"/>
      <c r="B26" s="41"/>
      <c r="C26" s="41" t="s">
        <v>537</v>
      </c>
      <c r="D26" s="50" t="s">
        <v>623</v>
      </c>
      <c r="E26" s="46">
        <v>0.95</v>
      </c>
      <c r="F26" s="46">
        <v>1</v>
      </c>
      <c r="G26" s="41">
        <v>10</v>
      </c>
      <c r="H26" s="41">
        <v>10</v>
      </c>
      <c r="I26" s="41"/>
    </row>
    <row r="27" spans="1:9" s="40" customFormat="1" ht="21" customHeight="1">
      <c r="A27" s="48"/>
      <c r="B27" s="41"/>
      <c r="C27" s="41"/>
      <c r="D27" s="45"/>
      <c r="E27" s="41"/>
      <c r="F27" s="41"/>
      <c r="G27" s="41"/>
      <c r="H27" s="41"/>
      <c r="I27" s="41"/>
    </row>
    <row r="28" spans="1:9" s="40" customFormat="1" ht="21" customHeight="1">
      <c r="A28" s="48"/>
      <c r="B28" s="41"/>
      <c r="C28" s="41" t="s">
        <v>541</v>
      </c>
      <c r="D28" s="12" t="s">
        <v>542</v>
      </c>
      <c r="E28" s="46" t="s">
        <v>543</v>
      </c>
      <c r="F28" s="46" t="s">
        <v>543</v>
      </c>
      <c r="G28" s="41">
        <v>10</v>
      </c>
      <c r="H28" s="41">
        <v>10</v>
      </c>
      <c r="I28" s="41"/>
    </row>
    <row r="29" spans="1:9" s="40" customFormat="1" ht="21" customHeight="1">
      <c r="A29" s="48"/>
      <c r="B29" s="41"/>
      <c r="C29" s="41"/>
      <c r="D29" s="45"/>
      <c r="E29" s="41"/>
      <c r="F29" s="41"/>
      <c r="G29" s="41"/>
      <c r="H29" s="41"/>
      <c r="I29" s="41"/>
    </row>
    <row r="30" spans="1:9" s="40" customFormat="1" ht="21" customHeight="1">
      <c r="A30" s="48"/>
      <c r="B30" s="44" t="s">
        <v>584</v>
      </c>
      <c r="C30" s="44" t="s">
        <v>624</v>
      </c>
      <c r="D30" s="51" t="s">
        <v>547</v>
      </c>
      <c r="E30" s="46">
        <v>0.9</v>
      </c>
      <c r="F30" s="46">
        <v>0.95</v>
      </c>
      <c r="G30" s="41">
        <v>10</v>
      </c>
      <c r="H30" s="41">
        <v>10</v>
      </c>
      <c r="I30" s="41"/>
    </row>
    <row r="31" spans="1:9" s="40" customFormat="1" ht="21" customHeight="1">
      <c r="A31" s="48"/>
      <c r="B31" s="41"/>
      <c r="C31" s="41"/>
      <c r="D31" s="45"/>
      <c r="E31" s="41"/>
      <c r="F31" s="41"/>
      <c r="G31" s="41"/>
      <c r="H31" s="41"/>
      <c r="I31" s="41"/>
    </row>
    <row r="32" spans="1:9" s="40" customFormat="1" ht="21" customHeight="1">
      <c r="A32" s="44" t="s">
        <v>625</v>
      </c>
      <c r="B32" s="44"/>
      <c r="C32" s="44"/>
      <c r="D32" s="52"/>
      <c r="E32" s="52"/>
      <c r="F32" s="52"/>
      <c r="G32" s="52"/>
      <c r="H32" s="52"/>
      <c r="I32" s="52"/>
    </row>
    <row r="33" spans="1:9" s="40" customFormat="1" ht="21" customHeight="1">
      <c r="A33" s="41" t="s">
        <v>626</v>
      </c>
      <c r="B33" s="41"/>
      <c r="C33" s="41"/>
      <c r="D33" s="41"/>
      <c r="E33" s="41"/>
      <c r="F33" s="41"/>
      <c r="G33" s="45">
        <f>G7+SUM(G14:G30)</f>
        <v>100</v>
      </c>
      <c r="H33" s="45">
        <f>I7+SUM(H14:H30)</f>
        <v>100</v>
      </c>
      <c r="I33" s="44" t="s">
        <v>627</v>
      </c>
    </row>
    <row r="34" spans="1:9" s="40" customFormat="1" ht="25.5" customHeight="1">
      <c r="A34" s="41" t="s">
        <v>596</v>
      </c>
      <c r="B34" s="41"/>
      <c r="C34" s="53" t="s">
        <v>563</v>
      </c>
      <c r="D34" s="53"/>
      <c r="E34" s="53"/>
      <c r="F34" s="53"/>
      <c r="G34" s="53"/>
      <c r="H34" s="53"/>
      <c r="I34" s="53"/>
    </row>
    <row r="35" spans="1:9" s="40" customFormat="1" ht="21" customHeight="1">
      <c r="A35" s="41" t="s">
        <v>597</v>
      </c>
      <c r="B35" s="41"/>
      <c r="C35" s="41" t="s">
        <v>598</v>
      </c>
      <c r="D35" s="41"/>
      <c r="E35" s="41"/>
      <c r="F35" s="41" t="s">
        <v>599</v>
      </c>
      <c r="G35" s="41" t="s">
        <v>598</v>
      </c>
      <c r="H35" s="41"/>
      <c r="I35" s="41"/>
    </row>
    <row r="36" spans="1:9" s="40" customFormat="1" ht="21" customHeight="1">
      <c r="A36" s="44" t="s">
        <v>600</v>
      </c>
      <c r="B36" s="44"/>
      <c r="C36" s="41"/>
      <c r="D36" s="41" t="s">
        <v>601</v>
      </c>
      <c r="E36" s="41" t="s">
        <v>602</v>
      </c>
      <c r="F36" s="41" t="s">
        <v>603</v>
      </c>
      <c r="G36" s="41" t="s">
        <v>604</v>
      </c>
      <c r="H36" s="41" t="s">
        <v>605</v>
      </c>
      <c r="I36" s="41" t="s">
        <v>606</v>
      </c>
    </row>
    <row r="37" spans="1:9" s="40" customFormat="1" ht="21" customHeight="1">
      <c r="A37" s="44"/>
      <c r="B37" s="44"/>
      <c r="C37" s="45" t="s">
        <v>607</v>
      </c>
      <c r="D37" s="45"/>
      <c r="E37" s="41">
        <v>42</v>
      </c>
      <c r="F37" s="41">
        <v>42</v>
      </c>
      <c r="G37" s="41">
        <v>10</v>
      </c>
      <c r="H37" s="46">
        <v>1</v>
      </c>
      <c r="I37" s="41">
        <v>10</v>
      </c>
    </row>
    <row r="38" spans="1:9" s="40" customFormat="1" ht="49.5" customHeight="1">
      <c r="A38" s="44"/>
      <c r="B38" s="44"/>
      <c r="C38" s="45" t="s">
        <v>608</v>
      </c>
      <c r="D38" s="45"/>
      <c r="E38" s="41">
        <v>42</v>
      </c>
      <c r="F38" s="41">
        <v>42</v>
      </c>
      <c r="G38" s="41" t="s">
        <v>472</v>
      </c>
      <c r="H38" s="46">
        <v>1</v>
      </c>
      <c r="I38" s="41" t="s">
        <v>472</v>
      </c>
    </row>
    <row r="39" spans="1:9" s="40" customFormat="1" ht="12">
      <c r="A39" s="44"/>
      <c r="B39" s="44"/>
      <c r="C39" s="45" t="s">
        <v>609</v>
      </c>
      <c r="D39" s="45"/>
      <c r="E39" s="41"/>
      <c r="F39" s="45"/>
      <c r="G39" s="41" t="s">
        <v>472</v>
      </c>
      <c r="H39" s="45"/>
      <c r="I39" s="41" t="s">
        <v>472</v>
      </c>
    </row>
    <row r="40" spans="1:9" ht="12.75">
      <c r="A40" s="44"/>
      <c r="B40" s="44"/>
      <c r="C40" s="45" t="s">
        <v>610</v>
      </c>
      <c r="D40" s="45"/>
      <c r="E40" s="41"/>
      <c r="F40" s="45"/>
      <c r="G40" s="41" t="s">
        <v>472</v>
      </c>
      <c r="H40" s="45"/>
      <c r="I40" s="41" t="s">
        <v>472</v>
      </c>
    </row>
    <row r="41" spans="1:9" ht="12.75">
      <c r="A41" s="44" t="s">
        <v>611</v>
      </c>
      <c r="B41" s="41" t="s">
        <v>612</v>
      </c>
      <c r="C41" s="41"/>
      <c r="D41" s="41"/>
      <c r="E41" s="41"/>
      <c r="F41" s="41" t="s">
        <v>613</v>
      </c>
      <c r="G41" s="41"/>
      <c r="H41" s="41"/>
      <c r="I41" s="41"/>
    </row>
    <row r="42" spans="1:9" ht="12.75">
      <c r="A42" s="44"/>
      <c r="B42" s="47" t="s">
        <v>628</v>
      </c>
      <c r="C42" s="47"/>
      <c r="D42" s="47"/>
      <c r="E42" s="47"/>
      <c r="F42" s="47" t="s">
        <v>629</v>
      </c>
      <c r="G42" s="47"/>
      <c r="H42" s="47"/>
      <c r="I42" s="47"/>
    </row>
    <row r="43" spans="1:9" ht="24">
      <c r="A43" s="48" t="s">
        <v>616</v>
      </c>
      <c r="B43" s="44" t="s">
        <v>617</v>
      </c>
      <c r="C43" s="41" t="s">
        <v>504</v>
      </c>
      <c r="D43" s="41" t="s">
        <v>618</v>
      </c>
      <c r="E43" s="41" t="s">
        <v>619</v>
      </c>
      <c r="F43" s="41" t="s">
        <v>620</v>
      </c>
      <c r="G43" s="41" t="s">
        <v>604</v>
      </c>
      <c r="H43" s="41" t="s">
        <v>606</v>
      </c>
      <c r="I43" s="44" t="s">
        <v>621</v>
      </c>
    </row>
    <row r="44" spans="1:9" ht="60">
      <c r="A44" s="48"/>
      <c r="B44" s="44" t="s">
        <v>573</v>
      </c>
      <c r="C44" s="41" t="s">
        <v>513</v>
      </c>
      <c r="D44" s="49" t="s">
        <v>564</v>
      </c>
      <c r="E44" s="41">
        <v>2</v>
      </c>
      <c r="F44" s="41">
        <v>2</v>
      </c>
      <c r="G44" s="41">
        <v>10</v>
      </c>
      <c r="H44" s="41">
        <v>10</v>
      </c>
      <c r="I44" s="41"/>
    </row>
    <row r="45" spans="1:9" ht="12.75">
      <c r="A45" s="48"/>
      <c r="B45" s="41"/>
      <c r="C45" s="41"/>
      <c r="D45" s="45"/>
      <c r="E45" s="41"/>
      <c r="F45" s="41"/>
      <c r="G45" s="41"/>
      <c r="H45" s="41"/>
      <c r="I45" s="41"/>
    </row>
    <row r="46" spans="1:9" ht="60">
      <c r="A46" s="48"/>
      <c r="B46" s="41"/>
      <c r="C46" s="41" t="s">
        <v>517</v>
      </c>
      <c r="D46" s="12" t="s">
        <v>565</v>
      </c>
      <c r="E46" s="46">
        <v>1</v>
      </c>
      <c r="F46" s="46">
        <v>1</v>
      </c>
      <c r="G46" s="41">
        <v>10</v>
      </c>
      <c r="H46" s="41">
        <v>10</v>
      </c>
      <c r="I46" s="41"/>
    </row>
    <row r="47" spans="1:9" ht="12.75">
      <c r="A47" s="48"/>
      <c r="B47" s="41"/>
      <c r="C47" s="41"/>
      <c r="D47" s="45"/>
      <c r="E47" s="41"/>
      <c r="F47" s="41"/>
      <c r="G47" s="41"/>
      <c r="H47" s="41"/>
      <c r="I47" s="41"/>
    </row>
    <row r="48" spans="1:9" ht="36">
      <c r="A48" s="48"/>
      <c r="B48" s="41"/>
      <c r="C48" s="41" t="s">
        <v>520</v>
      </c>
      <c r="D48" s="50" t="s">
        <v>521</v>
      </c>
      <c r="E48" s="46">
        <v>1</v>
      </c>
      <c r="F48" s="46">
        <v>1</v>
      </c>
      <c r="G48" s="41">
        <v>10</v>
      </c>
      <c r="H48" s="41">
        <v>10</v>
      </c>
      <c r="I48" s="41"/>
    </row>
    <row r="49" spans="1:9" ht="12.75">
      <c r="A49" s="48"/>
      <c r="B49" s="41"/>
      <c r="C49" s="41"/>
      <c r="D49" s="45"/>
      <c r="E49" s="41"/>
      <c r="F49" s="41"/>
      <c r="G49" s="41"/>
      <c r="H49" s="41"/>
      <c r="I49" s="41"/>
    </row>
    <row r="50" spans="1:9" ht="12.75">
      <c r="A50" s="48"/>
      <c r="B50" s="41"/>
      <c r="C50" s="41" t="s">
        <v>525</v>
      </c>
      <c r="D50" s="45" t="s">
        <v>526</v>
      </c>
      <c r="E50" s="41">
        <v>50</v>
      </c>
      <c r="F50" s="41">
        <v>50</v>
      </c>
      <c r="G50" s="41">
        <v>10</v>
      </c>
      <c r="H50" s="41">
        <v>10</v>
      </c>
      <c r="I50" s="41"/>
    </row>
    <row r="51" spans="1:9" ht="12.75">
      <c r="A51" s="48"/>
      <c r="B51" s="41"/>
      <c r="C51" s="41"/>
      <c r="D51" s="45"/>
      <c r="E51" s="41"/>
      <c r="F51" s="41"/>
      <c r="G51" s="41"/>
      <c r="H51" s="41"/>
      <c r="I51" s="41"/>
    </row>
    <row r="52" spans="1:9" ht="48">
      <c r="A52" s="48"/>
      <c r="B52" s="44" t="s">
        <v>578</v>
      </c>
      <c r="C52" s="41" t="s">
        <v>529</v>
      </c>
      <c r="D52" s="12" t="s">
        <v>630</v>
      </c>
      <c r="E52" s="41">
        <v>0.2</v>
      </c>
      <c r="F52" s="41">
        <v>0.2</v>
      </c>
      <c r="G52" s="41">
        <v>10</v>
      </c>
      <c r="H52" s="41">
        <v>10</v>
      </c>
      <c r="I52" s="41"/>
    </row>
    <row r="53" spans="1:9" ht="12.75">
      <c r="A53" s="48"/>
      <c r="B53" s="41"/>
      <c r="C53" s="41"/>
      <c r="D53" s="45"/>
      <c r="E53" s="41"/>
      <c r="F53" s="41"/>
      <c r="G53" s="41"/>
      <c r="H53" s="41"/>
      <c r="I53" s="41"/>
    </row>
    <row r="54" spans="1:9" ht="36">
      <c r="A54" s="48"/>
      <c r="B54" s="41"/>
      <c r="C54" s="41" t="s">
        <v>533</v>
      </c>
      <c r="D54" s="12" t="s">
        <v>534</v>
      </c>
      <c r="E54" s="46">
        <v>0.8</v>
      </c>
      <c r="F54" s="46">
        <v>0.96</v>
      </c>
      <c r="G54" s="41">
        <v>10</v>
      </c>
      <c r="H54" s="41">
        <v>10</v>
      </c>
      <c r="I54" s="41"/>
    </row>
    <row r="55" spans="1:9" ht="12.75">
      <c r="A55" s="48"/>
      <c r="B55" s="41"/>
      <c r="C55" s="41"/>
      <c r="D55" s="45"/>
      <c r="E55" s="41"/>
      <c r="F55" s="41"/>
      <c r="G55" s="41"/>
      <c r="H55" s="41"/>
      <c r="I55" s="41"/>
    </row>
    <row r="56" spans="1:9" ht="36">
      <c r="A56" s="48"/>
      <c r="B56" s="41"/>
      <c r="C56" s="41" t="s">
        <v>537</v>
      </c>
      <c r="D56" s="50" t="s">
        <v>567</v>
      </c>
      <c r="E56" s="46">
        <v>0.12</v>
      </c>
      <c r="F56" s="46">
        <v>0.15</v>
      </c>
      <c r="G56" s="41">
        <v>10</v>
      </c>
      <c r="H56" s="41">
        <v>10</v>
      </c>
      <c r="I56" s="41"/>
    </row>
    <row r="57" spans="1:9" ht="12.75">
      <c r="A57" s="48"/>
      <c r="B57" s="41"/>
      <c r="C57" s="41"/>
      <c r="D57" s="45"/>
      <c r="E57" s="41"/>
      <c r="F57" s="41"/>
      <c r="G57" s="41"/>
      <c r="H57" s="41"/>
      <c r="I57" s="41"/>
    </row>
    <row r="58" spans="1:9" ht="48">
      <c r="A58" s="48"/>
      <c r="B58" s="41"/>
      <c r="C58" s="41" t="s">
        <v>541</v>
      </c>
      <c r="D58" s="12" t="s">
        <v>569</v>
      </c>
      <c r="E58" s="46" t="s">
        <v>543</v>
      </c>
      <c r="F58" s="46" t="s">
        <v>543</v>
      </c>
      <c r="G58" s="41">
        <v>10</v>
      </c>
      <c r="H58" s="41">
        <v>10</v>
      </c>
      <c r="I58" s="41"/>
    </row>
    <row r="59" spans="1:9" ht="12.75">
      <c r="A59" s="48"/>
      <c r="B59" s="41"/>
      <c r="C59" s="41"/>
      <c r="D59" s="45"/>
      <c r="E59" s="41"/>
      <c r="F59" s="41"/>
      <c r="G59" s="41"/>
      <c r="H59" s="41"/>
      <c r="I59" s="41"/>
    </row>
    <row r="60" spans="1:9" ht="36">
      <c r="A60" s="48"/>
      <c r="B60" s="44" t="s">
        <v>584</v>
      </c>
      <c r="C60" s="44" t="s">
        <v>624</v>
      </c>
      <c r="D60" s="51" t="s">
        <v>570</v>
      </c>
      <c r="E60" s="46">
        <v>0.9</v>
      </c>
      <c r="F60" s="46">
        <v>0.95</v>
      </c>
      <c r="G60" s="41">
        <v>10</v>
      </c>
      <c r="H60" s="41">
        <v>10</v>
      </c>
      <c r="I60" s="41"/>
    </row>
    <row r="61" spans="1:9" ht="12.75">
      <c r="A61" s="48"/>
      <c r="B61" s="41"/>
      <c r="C61" s="41"/>
      <c r="D61" s="45"/>
      <c r="E61" s="41"/>
      <c r="F61" s="41"/>
      <c r="G61" s="41"/>
      <c r="H61" s="41"/>
      <c r="I61" s="41"/>
    </row>
    <row r="62" spans="1:9" ht="12.75">
      <c r="A62" s="44" t="s">
        <v>625</v>
      </c>
      <c r="B62" s="44"/>
      <c r="C62" s="44"/>
      <c r="D62" s="52"/>
      <c r="E62" s="52"/>
      <c r="F62" s="52"/>
      <c r="G62" s="52"/>
      <c r="H62" s="52"/>
      <c r="I62" s="52"/>
    </row>
    <row r="63" spans="1:9" ht="12.75">
      <c r="A63" s="41" t="s">
        <v>626</v>
      </c>
      <c r="B63" s="41"/>
      <c r="C63" s="41"/>
      <c r="D63" s="41"/>
      <c r="E63" s="41"/>
      <c r="F63" s="41"/>
      <c r="G63" s="45">
        <f>G37+SUM(G44:G60)</f>
        <v>100</v>
      </c>
      <c r="H63" s="45">
        <f>I37+SUM(H44:H60)</f>
        <v>100</v>
      </c>
      <c r="I63" s="44" t="s">
        <v>627</v>
      </c>
    </row>
    <row r="64" spans="1:9" ht="25.5" customHeight="1">
      <c r="A64" s="41" t="s">
        <v>596</v>
      </c>
      <c r="B64" s="41"/>
      <c r="C64" s="54" t="s">
        <v>631</v>
      </c>
      <c r="D64" s="55"/>
      <c r="E64" s="55"/>
      <c r="F64" s="55"/>
      <c r="G64" s="55"/>
      <c r="H64" s="55"/>
      <c r="I64" s="57"/>
    </row>
    <row r="65" spans="1:9" ht="12.75">
      <c r="A65" s="41" t="s">
        <v>597</v>
      </c>
      <c r="B65" s="41"/>
      <c r="C65" s="41" t="s">
        <v>598</v>
      </c>
      <c r="D65" s="41"/>
      <c r="E65" s="41"/>
      <c r="F65" s="41" t="s">
        <v>599</v>
      </c>
      <c r="G65" s="41" t="s">
        <v>632</v>
      </c>
      <c r="H65" s="41"/>
      <c r="I65" s="41"/>
    </row>
    <row r="66" spans="1:9" ht="12.75">
      <c r="A66" s="44" t="s">
        <v>600</v>
      </c>
      <c r="B66" s="44"/>
      <c r="C66" s="41"/>
      <c r="D66" s="41" t="s">
        <v>601</v>
      </c>
      <c r="E66" s="41" t="s">
        <v>602</v>
      </c>
      <c r="F66" s="41" t="s">
        <v>603</v>
      </c>
      <c r="G66" s="41" t="s">
        <v>604</v>
      </c>
      <c r="H66" s="41" t="s">
        <v>605</v>
      </c>
      <c r="I66" s="41" t="s">
        <v>606</v>
      </c>
    </row>
    <row r="67" spans="1:9" ht="12.75">
      <c r="A67" s="44"/>
      <c r="B67" s="44"/>
      <c r="C67" s="45" t="s">
        <v>607</v>
      </c>
      <c r="D67" s="58">
        <v>1.6</v>
      </c>
      <c r="E67" s="58">
        <v>1.6</v>
      </c>
      <c r="F67" s="58">
        <v>1.6</v>
      </c>
      <c r="G67" s="59">
        <v>10</v>
      </c>
      <c r="H67" s="46">
        <v>1</v>
      </c>
      <c r="I67" s="59">
        <v>10</v>
      </c>
    </row>
    <row r="68" spans="1:9" ht="12.75">
      <c r="A68" s="44"/>
      <c r="B68" s="44"/>
      <c r="C68" s="45" t="s">
        <v>608</v>
      </c>
      <c r="D68" s="58">
        <v>1.6</v>
      </c>
      <c r="E68" s="58">
        <v>1.6</v>
      </c>
      <c r="F68" s="58">
        <v>1.6</v>
      </c>
      <c r="G68" s="58" t="s">
        <v>472</v>
      </c>
      <c r="H68" s="46">
        <v>1</v>
      </c>
      <c r="I68" s="58" t="s">
        <v>472</v>
      </c>
    </row>
    <row r="69" spans="1:9" ht="12.75">
      <c r="A69" s="44"/>
      <c r="B69" s="44"/>
      <c r="C69" s="45" t="s">
        <v>609</v>
      </c>
      <c r="D69" s="58">
        <v>0</v>
      </c>
      <c r="E69" s="58">
        <v>0</v>
      </c>
      <c r="F69" s="58">
        <v>0</v>
      </c>
      <c r="G69" s="58" t="s">
        <v>472</v>
      </c>
      <c r="H69" s="58">
        <v>0</v>
      </c>
      <c r="I69" s="58" t="s">
        <v>472</v>
      </c>
    </row>
    <row r="70" spans="1:9" ht="12.75">
      <c r="A70" s="44"/>
      <c r="B70" s="44"/>
      <c r="C70" s="45" t="s">
        <v>610</v>
      </c>
      <c r="D70" s="58">
        <v>0</v>
      </c>
      <c r="E70" s="58">
        <v>0</v>
      </c>
      <c r="F70" s="58">
        <v>0</v>
      </c>
      <c r="G70" s="58" t="s">
        <v>472</v>
      </c>
      <c r="H70" s="58">
        <v>0</v>
      </c>
      <c r="I70" s="58" t="s">
        <v>472</v>
      </c>
    </row>
    <row r="71" spans="1:9" ht="12.75">
      <c r="A71" s="44" t="s">
        <v>611</v>
      </c>
      <c r="B71" s="41" t="s">
        <v>612</v>
      </c>
      <c r="C71" s="41"/>
      <c r="D71" s="41"/>
      <c r="E71" s="41"/>
      <c r="F71" s="41" t="s">
        <v>613</v>
      </c>
      <c r="G71" s="41"/>
      <c r="H71" s="41"/>
      <c r="I71" s="41"/>
    </row>
    <row r="72" spans="1:9" ht="12.75">
      <c r="A72" s="44"/>
      <c r="B72" s="44" t="s">
        <v>633</v>
      </c>
      <c r="C72" s="44"/>
      <c r="D72" s="44"/>
      <c r="E72" s="44"/>
      <c r="F72" s="44" t="s">
        <v>633</v>
      </c>
      <c r="G72" s="44"/>
      <c r="H72" s="44"/>
      <c r="I72" s="44"/>
    </row>
    <row r="73" spans="1:9" ht="24">
      <c r="A73" s="48" t="s">
        <v>616</v>
      </c>
      <c r="B73" s="44" t="s">
        <v>617</v>
      </c>
      <c r="C73" s="41" t="s">
        <v>504</v>
      </c>
      <c r="D73" s="41" t="s">
        <v>618</v>
      </c>
      <c r="E73" s="41" t="s">
        <v>619</v>
      </c>
      <c r="F73" s="41" t="s">
        <v>620</v>
      </c>
      <c r="G73" s="41" t="s">
        <v>604</v>
      </c>
      <c r="H73" s="41" t="s">
        <v>606</v>
      </c>
      <c r="I73" s="44" t="s">
        <v>621</v>
      </c>
    </row>
    <row r="74" spans="1:9" ht="13.5">
      <c r="A74" s="48"/>
      <c r="B74" s="44" t="s">
        <v>573</v>
      </c>
      <c r="C74" s="60" t="s">
        <v>513</v>
      </c>
      <c r="D74" s="61" t="s">
        <v>574</v>
      </c>
      <c r="E74" s="62" t="s">
        <v>13</v>
      </c>
      <c r="F74" s="18" t="s">
        <v>13</v>
      </c>
      <c r="G74" s="41">
        <v>10</v>
      </c>
      <c r="H74" s="41">
        <v>10</v>
      </c>
      <c r="I74" s="41"/>
    </row>
    <row r="75" spans="1:9" ht="33.75">
      <c r="A75" s="48"/>
      <c r="B75" s="41"/>
      <c r="C75" s="60" t="s">
        <v>517</v>
      </c>
      <c r="D75" s="63" t="s">
        <v>575</v>
      </c>
      <c r="E75" s="62" t="s">
        <v>29</v>
      </c>
      <c r="F75" s="18" t="s">
        <v>29</v>
      </c>
      <c r="G75" s="41">
        <v>10</v>
      </c>
      <c r="H75" s="41">
        <v>10</v>
      </c>
      <c r="I75" s="41"/>
    </row>
    <row r="76" spans="1:9" ht="24">
      <c r="A76" s="48"/>
      <c r="B76" s="41"/>
      <c r="C76" s="60" t="s">
        <v>520</v>
      </c>
      <c r="D76" s="64" t="s">
        <v>576</v>
      </c>
      <c r="E76" s="18" t="s">
        <v>515</v>
      </c>
      <c r="F76" s="18" t="s">
        <v>515</v>
      </c>
      <c r="G76" s="41">
        <v>10</v>
      </c>
      <c r="H76" s="41">
        <v>10</v>
      </c>
      <c r="I76" s="41"/>
    </row>
    <row r="77" spans="1:9" ht="48">
      <c r="A77" s="48"/>
      <c r="B77" s="41"/>
      <c r="C77" s="60" t="s">
        <v>525</v>
      </c>
      <c r="D77" s="64" t="s">
        <v>577</v>
      </c>
      <c r="E77" s="41">
        <v>0.8</v>
      </c>
      <c r="F77" s="18" t="s">
        <v>634</v>
      </c>
      <c r="G77" s="41">
        <v>10</v>
      </c>
      <c r="H77" s="41">
        <v>10</v>
      </c>
      <c r="I77" s="41"/>
    </row>
    <row r="78" spans="1:9" ht="33.75">
      <c r="A78" s="48"/>
      <c r="B78" s="44" t="s">
        <v>578</v>
      </c>
      <c r="C78" s="60" t="s">
        <v>529</v>
      </c>
      <c r="D78" s="63" t="s">
        <v>579</v>
      </c>
      <c r="E78" s="65">
        <v>1.6</v>
      </c>
      <c r="F78" s="18" t="s">
        <v>635</v>
      </c>
      <c r="G78" s="41">
        <v>10</v>
      </c>
      <c r="H78" s="41">
        <v>10</v>
      </c>
      <c r="I78" s="41"/>
    </row>
    <row r="79" spans="1:9" ht="56.25">
      <c r="A79" s="48"/>
      <c r="B79" s="41"/>
      <c r="C79" s="60" t="s">
        <v>533</v>
      </c>
      <c r="D79" s="63" t="s">
        <v>580</v>
      </c>
      <c r="E79" s="62" t="s">
        <v>581</v>
      </c>
      <c r="F79" s="18" t="s">
        <v>581</v>
      </c>
      <c r="G79" s="41">
        <v>10</v>
      </c>
      <c r="H79" s="41">
        <v>10</v>
      </c>
      <c r="I79" s="41"/>
    </row>
    <row r="80" spans="1:9" ht="13.5">
      <c r="A80" s="48"/>
      <c r="B80" s="41"/>
      <c r="C80" s="60" t="s">
        <v>537</v>
      </c>
      <c r="D80" s="60" t="s">
        <v>582</v>
      </c>
      <c r="E80" s="41">
        <v>2</v>
      </c>
      <c r="F80" s="18" t="s">
        <v>13</v>
      </c>
      <c r="G80" s="41">
        <v>10</v>
      </c>
      <c r="H80" s="41">
        <v>10</v>
      </c>
      <c r="I80" s="41"/>
    </row>
    <row r="81" spans="1:9" ht="36">
      <c r="A81" s="48"/>
      <c r="B81" s="41"/>
      <c r="C81" s="60" t="s">
        <v>541</v>
      </c>
      <c r="D81" s="64" t="s">
        <v>583</v>
      </c>
      <c r="E81" s="66">
        <v>0.02</v>
      </c>
      <c r="F81" s="66">
        <v>0.02</v>
      </c>
      <c r="G81" s="41">
        <v>10</v>
      </c>
      <c r="H81" s="41">
        <v>10</v>
      </c>
      <c r="I81" s="41"/>
    </row>
    <row r="82" spans="1:9" ht="24">
      <c r="A82" s="48"/>
      <c r="B82" s="44" t="s">
        <v>584</v>
      </c>
      <c r="C82" s="64" t="s">
        <v>585</v>
      </c>
      <c r="D82" s="67" t="s">
        <v>586</v>
      </c>
      <c r="E82" s="68" t="s">
        <v>587</v>
      </c>
      <c r="F82" s="18" t="s">
        <v>588</v>
      </c>
      <c r="G82" s="41">
        <v>10</v>
      </c>
      <c r="H82" s="41">
        <v>10</v>
      </c>
      <c r="I82" s="41"/>
    </row>
    <row r="83" spans="1:9" ht="12.75">
      <c r="A83" s="44" t="s">
        <v>625</v>
      </c>
      <c r="B83" s="44"/>
      <c r="C83" s="44"/>
      <c r="D83" s="52" t="s">
        <v>636</v>
      </c>
      <c r="E83" s="52"/>
      <c r="F83" s="52"/>
      <c r="G83" s="52"/>
      <c r="H83" s="52"/>
      <c r="I83" s="52"/>
    </row>
    <row r="84" spans="1:9" ht="12.75">
      <c r="A84" s="41" t="s">
        <v>626</v>
      </c>
      <c r="B84" s="41"/>
      <c r="C84" s="41"/>
      <c r="D84" s="41"/>
      <c r="E84" s="41"/>
      <c r="F84" s="41"/>
      <c r="G84" s="41">
        <f>G67+SUM(G74:G82)</f>
        <v>100</v>
      </c>
      <c r="H84" s="41">
        <f>I67+SUM(H74:H82)</f>
        <v>100</v>
      </c>
      <c r="I84" s="44" t="s">
        <v>637</v>
      </c>
    </row>
  </sheetData>
  <sheetProtection/>
  <mergeCells count="72">
    <mergeCell ref="A1:I1"/>
    <mergeCell ref="A4:B4"/>
    <mergeCell ref="C4:I4"/>
    <mergeCell ref="A5:B5"/>
    <mergeCell ref="C5:E5"/>
    <mergeCell ref="G5:I5"/>
    <mergeCell ref="B11:E11"/>
    <mergeCell ref="F11:I11"/>
    <mergeCell ref="B12:E12"/>
    <mergeCell ref="F12:I12"/>
    <mergeCell ref="A32:C32"/>
    <mergeCell ref="D32:I32"/>
    <mergeCell ref="A33:F33"/>
    <mergeCell ref="A34:B34"/>
    <mergeCell ref="C34:I34"/>
    <mergeCell ref="A35:B35"/>
    <mergeCell ref="C35:E35"/>
    <mergeCell ref="G35:I35"/>
    <mergeCell ref="B41:E41"/>
    <mergeCell ref="F41:I41"/>
    <mergeCell ref="B42:E42"/>
    <mergeCell ref="F42:I42"/>
    <mergeCell ref="A62:C62"/>
    <mergeCell ref="D62:I62"/>
    <mergeCell ref="A63:F63"/>
    <mergeCell ref="A64:B64"/>
    <mergeCell ref="C64:I64"/>
    <mergeCell ref="A65:B65"/>
    <mergeCell ref="C65:E65"/>
    <mergeCell ref="G65:I65"/>
    <mergeCell ref="B71:E71"/>
    <mergeCell ref="F71:I71"/>
    <mergeCell ref="B72:E72"/>
    <mergeCell ref="F72:I72"/>
    <mergeCell ref="A83:C83"/>
    <mergeCell ref="D83:I83"/>
    <mergeCell ref="A84:F84"/>
    <mergeCell ref="A11:A12"/>
    <mergeCell ref="A13:A31"/>
    <mergeCell ref="A41:A42"/>
    <mergeCell ref="A43:A61"/>
    <mergeCell ref="A71:A72"/>
    <mergeCell ref="A73:A82"/>
    <mergeCell ref="B14:B21"/>
    <mergeCell ref="B22:B29"/>
    <mergeCell ref="B30:B31"/>
    <mergeCell ref="B44:B51"/>
    <mergeCell ref="B52:B59"/>
    <mergeCell ref="B60:B61"/>
    <mergeCell ref="B74:B77"/>
    <mergeCell ref="B78:B81"/>
    <mergeCell ref="C14:C15"/>
    <mergeCell ref="C16:C17"/>
    <mergeCell ref="C18:C19"/>
    <mergeCell ref="C20:C21"/>
    <mergeCell ref="C22:C23"/>
    <mergeCell ref="C24:C25"/>
    <mergeCell ref="C26:C27"/>
    <mergeCell ref="C28:C29"/>
    <mergeCell ref="C30:C31"/>
    <mergeCell ref="C44:C45"/>
    <mergeCell ref="C46:C47"/>
    <mergeCell ref="C48:C49"/>
    <mergeCell ref="C50:C51"/>
    <mergeCell ref="C52:C53"/>
    <mergeCell ref="C54:C55"/>
    <mergeCell ref="C56:C57"/>
    <mergeCell ref="C58:C59"/>
    <mergeCell ref="C60:C61"/>
    <mergeCell ref="A6:B10"/>
    <mergeCell ref="A36:B40"/>
    <mergeCell ref="A66:B70"/>
  </mergeCells>
  <hyperlinks>
    <hyperlink ref="A1:I1" location="目录!A1" display="项目支出绩效自评报告（表）"/>
  </hyperlinks>
  <printOptions/>
  <pageMargins left="0.59" right="0.35" top="1" bottom="1" header="0.51" footer="0.51"/>
  <pageSetup fitToHeight="1" fitToWidth="1" horizontalDpi="600" verticalDpi="600" orientation="portrait" paperSize="9" scale="77"/>
</worksheet>
</file>

<file path=xl/worksheets/sheet11.xml><?xml version="1.0" encoding="utf-8"?>
<worksheet xmlns="http://schemas.openxmlformats.org/spreadsheetml/2006/main" xmlns:r="http://schemas.openxmlformats.org/officeDocument/2006/relationships">
  <dimension ref="A1:F15"/>
  <sheetViews>
    <sheetView zoomScaleSheetLayoutView="100" workbookViewId="0" topLeftCell="A1">
      <pane xSplit="1" ySplit="3" topLeftCell="B4" activePane="bottomRight" state="frozen"/>
      <selection pane="bottomRight" activeCell="D2" sqref="D2"/>
    </sheetView>
  </sheetViews>
  <sheetFormatPr defaultColWidth="10.00390625" defaultRowHeight="12.75"/>
  <cols>
    <col min="1" max="1" width="10.7109375" style="1" customWidth="1"/>
    <col min="2" max="2" width="20.140625" style="1" customWidth="1"/>
    <col min="3" max="3" width="12.140625" style="1" customWidth="1"/>
    <col min="4" max="4" width="91.140625" style="1" customWidth="1"/>
    <col min="5" max="16384" width="10.00390625" style="1" customWidth="1"/>
  </cols>
  <sheetData>
    <row r="1" spans="1:4" s="1" customFormat="1" ht="36.75" customHeight="1">
      <c r="A1" s="5" t="s">
        <v>638</v>
      </c>
      <c r="B1" s="6"/>
      <c r="C1" s="6"/>
      <c r="D1" s="6"/>
    </row>
    <row r="2" spans="1:6" s="21" customFormat="1" ht="12">
      <c r="A2" s="7"/>
      <c r="B2" s="7"/>
      <c r="D2" s="8" t="s">
        <v>639</v>
      </c>
      <c r="E2" s="7"/>
      <c r="F2" s="7"/>
    </row>
    <row r="3" spans="1:6" s="22" customFormat="1" ht="18.75" customHeight="1">
      <c r="A3" s="23" t="s">
        <v>2</v>
      </c>
      <c r="B3" s="23"/>
      <c r="D3" s="8" t="s">
        <v>3</v>
      </c>
      <c r="E3" s="21"/>
      <c r="F3" s="21"/>
    </row>
    <row r="4" spans="1:4" s="1" customFormat="1" ht="363" customHeight="1">
      <c r="A4" s="24" t="s">
        <v>640</v>
      </c>
      <c r="B4" s="25" t="s">
        <v>641</v>
      </c>
      <c r="C4" s="26"/>
      <c r="D4" s="15" t="s">
        <v>642</v>
      </c>
    </row>
    <row r="5" spans="1:4" s="1" customFormat="1" ht="25.5" customHeight="1">
      <c r="A5" s="27"/>
      <c r="B5" s="25" t="s">
        <v>643</v>
      </c>
      <c r="C5" s="26"/>
      <c r="D5" s="15" t="s">
        <v>644</v>
      </c>
    </row>
    <row r="6" spans="1:4" s="1" customFormat="1" ht="25.5" customHeight="1">
      <c r="A6" s="27"/>
      <c r="B6" s="25" t="s">
        <v>645</v>
      </c>
      <c r="C6" s="26"/>
      <c r="D6" s="15" t="s">
        <v>646</v>
      </c>
    </row>
    <row r="7" spans="1:4" s="1" customFormat="1" ht="25.5" customHeight="1">
      <c r="A7" s="28"/>
      <c r="B7" s="29" t="s">
        <v>647</v>
      </c>
      <c r="C7" s="30"/>
      <c r="D7" s="15" t="s">
        <v>648</v>
      </c>
    </row>
    <row r="8" spans="1:4" s="1" customFormat="1" ht="36.75" customHeight="1">
      <c r="A8" s="24" t="s">
        <v>649</v>
      </c>
      <c r="B8" s="31" t="s">
        <v>650</v>
      </c>
      <c r="C8" s="32"/>
      <c r="D8" s="15" t="s">
        <v>651</v>
      </c>
    </row>
    <row r="9" spans="1:4" s="1" customFormat="1" ht="37.5" customHeight="1">
      <c r="A9" s="27"/>
      <c r="B9" s="24" t="s">
        <v>652</v>
      </c>
      <c r="C9" s="33" t="s">
        <v>653</v>
      </c>
      <c r="D9" s="15" t="s">
        <v>654</v>
      </c>
    </row>
    <row r="10" spans="1:4" s="1" customFormat="1" ht="37.5" customHeight="1">
      <c r="A10" s="28"/>
      <c r="B10" s="28"/>
      <c r="C10" s="33" t="s">
        <v>655</v>
      </c>
      <c r="D10" s="15" t="s">
        <v>656</v>
      </c>
    </row>
    <row r="11" spans="1:4" s="1" customFormat="1" ht="37.5" customHeight="1">
      <c r="A11" s="31" t="s">
        <v>657</v>
      </c>
      <c r="B11" s="34"/>
      <c r="C11" s="32"/>
      <c r="D11" s="35" t="s">
        <v>658</v>
      </c>
    </row>
    <row r="12" spans="1:4" s="1" customFormat="1" ht="57" customHeight="1">
      <c r="A12" s="36" t="s">
        <v>659</v>
      </c>
      <c r="B12" s="37"/>
      <c r="C12" s="38"/>
      <c r="D12" s="15" t="s">
        <v>660</v>
      </c>
    </row>
    <row r="13" spans="1:4" s="1" customFormat="1" ht="37.5" customHeight="1">
      <c r="A13" s="36" t="s">
        <v>661</v>
      </c>
      <c r="B13" s="37"/>
      <c r="C13" s="38"/>
      <c r="D13" s="15" t="s">
        <v>662</v>
      </c>
    </row>
    <row r="14" spans="1:4" s="1" customFormat="1" ht="115.5" customHeight="1">
      <c r="A14" s="36" t="s">
        <v>663</v>
      </c>
      <c r="B14" s="37"/>
      <c r="C14" s="38"/>
      <c r="D14" s="15" t="s">
        <v>664</v>
      </c>
    </row>
    <row r="15" spans="1:4" s="1" customFormat="1" ht="37.5" customHeight="1">
      <c r="A15" s="36" t="s">
        <v>665</v>
      </c>
      <c r="B15" s="37"/>
      <c r="C15" s="38"/>
      <c r="D15" s="15" t="s">
        <v>666</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hyperlinks>
    <hyperlink ref="A1:D1" location="目录!A1" display="部门整体支出绩效自评报告"/>
  </hyperlinks>
  <printOptions/>
  <pageMargins left="0.75" right="0.23999999999999996" top="0.55" bottom="0.67" header="0.28" footer="0.31"/>
  <pageSetup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F23"/>
  <sheetViews>
    <sheetView zoomScaleSheetLayoutView="100" workbookViewId="0" topLeftCell="A1">
      <pane xSplit="2" ySplit="4" topLeftCell="C14" activePane="bottomRight" state="frozen"/>
      <selection pane="bottomRight" activeCell="E15" sqref="E15"/>
    </sheetView>
  </sheetViews>
  <sheetFormatPr defaultColWidth="10.00390625" defaultRowHeight="12.75"/>
  <cols>
    <col min="1" max="1" width="7.7109375" style="1" customWidth="1"/>
    <col min="2" max="2" width="28.140625" style="1" customWidth="1"/>
    <col min="3" max="6" width="33.421875" style="1" customWidth="1"/>
    <col min="7" max="16384" width="10.00390625" style="1" customWidth="1"/>
  </cols>
  <sheetData>
    <row r="1" spans="1:6" s="1" customFormat="1" ht="30" customHeight="1">
      <c r="A1" s="5" t="s">
        <v>667</v>
      </c>
      <c r="B1" s="6"/>
      <c r="C1" s="6"/>
      <c r="D1" s="6"/>
      <c r="E1" s="6"/>
      <c r="F1" s="6"/>
    </row>
    <row r="2" spans="1:6" s="2" customFormat="1" ht="12">
      <c r="A2" s="7"/>
      <c r="B2" s="7"/>
      <c r="E2" s="7"/>
      <c r="F2" s="8" t="s">
        <v>668</v>
      </c>
    </row>
    <row r="3" spans="1:6" s="3" customFormat="1" ht="18.75" customHeight="1">
      <c r="A3" s="9" t="s">
        <v>669</v>
      </c>
      <c r="B3" s="9"/>
      <c r="E3" s="2"/>
      <c r="F3" s="8" t="s">
        <v>3</v>
      </c>
    </row>
    <row r="4" spans="1:6" s="4" customFormat="1" ht="48" customHeight="1">
      <c r="A4" s="10" t="s">
        <v>670</v>
      </c>
      <c r="B4" s="10" t="s">
        <v>671</v>
      </c>
      <c r="C4" s="10" t="s">
        <v>672</v>
      </c>
      <c r="D4" s="10" t="s">
        <v>673</v>
      </c>
      <c r="E4" s="10" t="s">
        <v>674</v>
      </c>
      <c r="F4" s="10" t="s">
        <v>675</v>
      </c>
    </row>
    <row r="5" spans="1:6" s="1" customFormat="1" ht="118.5" customHeight="1">
      <c r="A5" s="11" t="s">
        <v>676</v>
      </c>
      <c r="B5" s="12" t="s">
        <v>677</v>
      </c>
      <c r="C5" s="13" t="s">
        <v>678</v>
      </c>
      <c r="D5" s="12" t="s">
        <v>679</v>
      </c>
      <c r="E5" s="14" t="s">
        <v>680</v>
      </c>
      <c r="F5" s="12" t="s">
        <v>681</v>
      </c>
    </row>
    <row r="6" spans="1:6" s="1" customFormat="1" ht="10.5" customHeight="1">
      <c r="A6" s="11"/>
      <c r="B6" s="15"/>
      <c r="C6" s="15"/>
      <c r="D6" s="15"/>
      <c r="E6" s="15"/>
      <c r="F6" s="15"/>
    </row>
    <row r="7" spans="1:6" s="1" customFormat="1" ht="12" customHeight="1">
      <c r="A7" s="11"/>
      <c r="B7" s="15"/>
      <c r="C7" s="15"/>
      <c r="D7" s="15"/>
      <c r="E7" s="15"/>
      <c r="F7" s="15"/>
    </row>
    <row r="8" spans="1:6" s="1" customFormat="1" ht="9" customHeight="1">
      <c r="A8" s="11"/>
      <c r="B8" s="15"/>
      <c r="C8" s="15"/>
      <c r="D8" s="15"/>
      <c r="E8" s="15"/>
      <c r="F8" s="15"/>
    </row>
    <row r="9" spans="1:6" s="1" customFormat="1" ht="67.5" customHeight="1">
      <c r="A9" s="16" t="s">
        <v>682</v>
      </c>
      <c r="B9" s="10" t="s">
        <v>683</v>
      </c>
      <c r="C9" s="12" t="s">
        <v>684</v>
      </c>
      <c r="D9" s="12" t="s">
        <v>685</v>
      </c>
      <c r="E9" s="14" t="s">
        <v>686</v>
      </c>
      <c r="F9" s="12" t="s">
        <v>687</v>
      </c>
    </row>
    <row r="10" spans="1:6" s="1" customFormat="1" ht="66.75" customHeight="1">
      <c r="A10" s="17"/>
      <c r="B10" s="10" t="s">
        <v>688</v>
      </c>
      <c r="C10" s="12" t="s">
        <v>689</v>
      </c>
      <c r="D10" s="12" t="s">
        <v>689</v>
      </c>
      <c r="E10" s="18" t="s">
        <v>515</v>
      </c>
      <c r="F10" s="15"/>
    </row>
    <row r="11" spans="1:6" s="1" customFormat="1" ht="31.5" customHeight="1">
      <c r="A11" s="17"/>
      <c r="B11" s="10" t="s">
        <v>690</v>
      </c>
      <c r="C11" s="12" t="s">
        <v>691</v>
      </c>
      <c r="D11" s="12" t="s">
        <v>692</v>
      </c>
      <c r="E11" s="19" t="s">
        <v>515</v>
      </c>
      <c r="F11" s="12"/>
    </row>
    <row r="12" spans="1:6" s="1" customFormat="1" ht="31.5" customHeight="1">
      <c r="A12" s="20"/>
      <c r="B12" s="10" t="s">
        <v>693</v>
      </c>
      <c r="C12" s="12" t="s">
        <v>694</v>
      </c>
      <c r="D12" s="12" t="s">
        <v>695</v>
      </c>
      <c r="E12" s="19" t="s">
        <v>696</v>
      </c>
      <c r="F12" s="12"/>
    </row>
    <row r="13" spans="1:6" s="1" customFormat="1" ht="66" customHeight="1">
      <c r="A13" s="16" t="s">
        <v>697</v>
      </c>
      <c r="B13" s="10" t="s">
        <v>698</v>
      </c>
      <c r="C13" s="12" t="s">
        <v>699</v>
      </c>
      <c r="D13" s="13" t="s">
        <v>700</v>
      </c>
      <c r="E13" s="19" t="s">
        <v>515</v>
      </c>
      <c r="F13" s="12" t="s">
        <v>701</v>
      </c>
    </row>
    <row r="14" spans="1:6" s="1" customFormat="1" ht="48" customHeight="1">
      <c r="A14" s="17"/>
      <c r="B14" s="10" t="s">
        <v>702</v>
      </c>
      <c r="C14" s="12" t="s">
        <v>703</v>
      </c>
      <c r="D14" s="12" t="s">
        <v>704</v>
      </c>
      <c r="E14" s="19" t="s">
        <v>515</v>
      </c>
      <c r="F14" s="12" t="s">
        <v>705</v>
      </c>
    </row>
    <row r="15" spans="1:6" s="1" customFormat="1" ht="27" customHeight="1">
      <c r="A15" s="17"/>
      <c r="B15" s="10" t="s">
        <v>706</v>
      </c>
      <c r="C15" s="12" t="s">
        <v>707</v>
      </c>
      <c r="D15" s="12" t="s">
        <v>708</v>
      </c>
      <c r="E15" s="19" t="s">
        <v>515</v>
      </c>
      <c r="F15" s="12"/>
    </row>
    <row r="16" spans="1:6" s="1" customFormat="1" ht="133.5" customHeight="1">
      <c r="A16" s="20"/>
      <c r="B16" s="10" t="s">
        <v>709</v>
      </c>
      <c r="C16" s="12" t="s">
        <v>710</v>
      </c>
      <c r="D16" s="12" t="s">
        <v>711</v>
      </c>
      <c r="E16" s="19" t="s">
        <v>515</v>
      </c>
      <c r="F16" s="12"/>
    </row>
    <row r="17" spans="1:6" s="1" customFormat="1" ht="57" customHeight="1">
      <c r="A17" s="16" t="s">
        <v>712</v>
      </c>
      <c r="B17" s="10" t="s">
        <v>713</v>
      </c>
      <c r="C17" s="12" t="s">
        <v>714</v>
      </c>
      <c r="D17" s="12" t="s">
        <v>715</v>
      </c>
      <c r="E17" s="19" t="s">
        <v>716</v>
      </c>
      <c r="F17" s="12" t="s">
        <v>717</v>
      </c>
    </row>
    <row r="18" spans="1:6" s="1" customFormat="1" ht="78" customHeight="1">
      <c r="A18" s="17"/>
      <c r="B18" s="10" t="s">
        <v>718</v>
      </c>
      <c r="C18" s="12" t="s">
        <v>719</v>
      </c>
      <c r="D18" s="12" t="s">
        <v>720</v>
      </c>
      <c r="E18" s="19" t="s">
        <v>721</v>
      </c>
      <c r="F18" s="12" t="s">
        <v>722</v>
      </c>
    </row>
    <row r="19" spans="1:6" s="1" customFormat="1" ht="39" customHeight="1">
      <c r="A19" s="17"/>
      <c r="B19" s="10" t="s">
        <v>723</v>
      </c>
      <c r="C19" s="12" t="s">
        <v>724</v>
      </c>
      <c r="D19" s="12" t="s">
        <v>725</v>
      </c>
      <c r="E19" s="19" t="s">
        <v>515</v>
      </c>
      <c r="F19" s="12" t="s">
        <v>726</v>
      </c>
    </row>
    <row r="20" spans="1:6" s="1" customFormat="1" ht="106.5" customHeight="1">
      <c r="A20" s="20"/>
      <c r="B20" s="10" t="s">
        <v>727</v>
      </c>
      <c r="C20" s="12" t="s">
        <v>728</v>
      </c>
      <c r="D20" s="12" t="s">
        <v>729</v>
      </c>
      <c r="E20" s="19" t="s">
        <v>515</v>
      </c>
      <c r="F20" s="12" t="s">
        <v>730</v>
      </c>
    </row>
    <row r="21" spans="1:6" s="1" customFormat="1" ht="42.75" customHeight="1">
      <c r="A21" s="16" t="s">
        <v>731</v>
      </c>
      <c r="B21" s="10" t="s">
        <v>732</v>
      </c>
      <c r="C21" s="12" t="s">
        <v>733</v>
      </c>
      <c r="D21" s="12" t="s">
        <v>734</v>
      </c>
      <c r="E21" s="19" t="s">
        <v>515</v>
      </c>
      <c r="F21" s="12"/>
    </row>
    <row r="22" spans="1:6" s="1" customFormat="1" ht="21" customHeight="1">
      <c r="A22" s="17"/>
      <c r="B22" s="10" t="s">
        <v>735</v>
      </c>
      <c r="C22" s="12" t="s">
        <v>736</v>
      </c>
      <c r="D22" s="12" t="s">
        <v>737</v>
      </c>
      <c r="E22" s="19" t="s">
        <v>515</v>
      </c>
      <c r="F22" s="12"/>
    </row>
    <row r="23" spans="1:6" s="1" customFormat="1" ht="87" customHeight="1">
      <c r="A23" s="20"/>
      <c r="B23" s="10" t="s">
        <v>738</v>
      </c>
      <c r="C23" s="12" t="s">
        <v>739</v>
      </c>
      <c r="D23" s="12" t="s">
        <v>740</v>
      </c>
      <c r="E23" s="19" t="s">
        <v>515</v>
      </c>
      <c r="F23" s="12"/>
    </row>
  </sheetData>
  <sheetProtection/>
  <mergeCells count="6">
    <mergeCell ref="A1:F1"/>
    <mergeCell ref="A5:A8"/>
    <mergeCell ref="A9:A12"/>
    <mergeCell ref="A13:A16"/>
    <mergeCell ref="A17:A20"/>
    <mergeCell ref="A21:A23"/>
  </mergeCells>
  <hyperlinks>
    <hyperlink ref="A1:F1" location="目录!A1" display="部门整体支出绩效自评表"/>
  </hyperlinks>
  <printOptions/>
  <pageMargins left="0.67" right="0.31" top="0.43000000000000005" bottom="0.47" header="0.23999999999999996" footer="0.2"/>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L57"/>
  <sheetViews>
    <sheetView workbookViewId="0" topLeftCell="A1">
      <pane xSplit="3" ySplit="8" topLeftCell="D9" activePane="bottomRight" state="frozen"/>
      <selection pane="bottomRight" activeCell="A2" sqref="A2:L57"/>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spans="1:12" ht="27">
      <c r="A1" s="101" t="s">
        <v>107</v>
      </c>
      <c r="B1" s="102"/>
      <c r="C1" s="102"/>
      <c r="D1" s="102"/>
      <c r="E1" s="102"/>
      <c r="F1" s="102"/>
      <c r="G1" s="102"/>
      <c r="H1" s="102"/>
      <c r="I1" s="102"/>
      <c r="J1" s="102"/>
      <c r="K1" s="102"/>
      <c r="L1" s="102"/>
    </row>
    <row r="2" ht="14.25">
      <c r="L2" s="110" t="s">
        <v>108</v>
      </c>
    </row>
    <row r="3" spans="1:12" ht="14.25">
      <c r="A3" s="103" t="s">
        <v>2</v>
      </c>
      <c r="L3" s="110" t="s">
        <v>3</v>
      </c>
    </row>
    <row r="4" spans="1:12" ht="15" customHeight="1">
      <c r="A4" s="130" t="s">
        <v>6</v>
      </c>
      <c r="B4" s="131"/>
      <c r="C4" s="131" t="s">
        <v>11</v>
      </c>
      <c r="D4" s="131" t="s">
        <v>11</v>
      </c>
      <c r="E4" s="105" t="s">
        <v>91</v>
      </c>
      <c r="F4" s="105" t="s">
        <v>109</v>
      </c>
      <c r="G4" s="105" t="s">
        <v>110</v>
      </c>
      <c r="H4" s="105" t="s">
        <v>111</v>
      </c>
      <c r="I4" s="105"/>
      <c r="J4" s="105" t="s">
        <v>112</v>
      </c>
      <c r="K4" s="105" t="s">
        <v>113</v>
      </c>
      <c r="L4" s="105" t="s">
        <v>114</v>
      </c>
    </row>
    <row r="5" spans="1:12" ht="15" customHeight="1">
      <c r="A5" s="106" t="s">
        <v>115</v>
      </c>
      <c r="B5" s="107"/>
      <c r="C5" s="107"/>
      <c r="D5" s="108" t="s">
        <v>116</v>
      </c>
      <c r="E5" s="107"/>
      <c r="F5" s="107" t="s">
        <v>11</v>
      </c>
      <c r="G5" s="107" t="s">
        <v>11</v>
      </c>
      <c r="H5" s="107" t="s">
        <v>117</v>
      </c>
      <c r="I5" s="107" t="s">
        <v>118</v>
      </c>
      <c r="J5" s="107"/>
      <c r="K5" s="107" t="s">
        <v>11</v>
      </c>
      <c r="L5" s="107" t="s">
        <v>117</v>
      </c>
    </row>
    <row r="6" spans="1:12" ht="15" customHeight="1">
      <c r="A6" s="106"/>
      <c r="B6" s="107" t="s">
        <v>11</v>
      </c>
      <c r="C6" s="107" t="s">
        <v>11</v>
      </c>
      <c r="D6" s="108" t="s">
        <v>11</v>
      </c>
      <c r="E6" s="107" t="s">
        <v>11</v>
      </c>
      <c r="F6" s="107" t="s">
        <v>11</v>
      </c>
      <c r="G6" s="107" t="s">
        <v>11</v>
      </c>
      <c r="H6" s="107" t="s">
        <v>11</v>
      </c>
      <c r="I6" s="107" t="s">
        <v>11</v>
      </c>
      <c r="J6" s="107" t="s">
        <v>11</v>
      </c>
      <c r="K6" s="107" t="s">
        <v>11</v>
      </c>
      <c r="L6" s="107" t="s">
        <v>11</v>
      </c>
    </row>
    <row r="7" spans="1:12" ht="15" customHeight="1">
      <c r="A7" s="106"/>
      <c r="B7" s="107" t="s">
        <v>11</v>
      </c>
      <c r="C7" s="107" t="s">
        <v>11</v>
      </c>
      <c r="D7" s="108" t="s">
        <v>11</v>
      </c>
      <c r="E7" s="107" t="s">
        <v>11</v>
      </c>
      <c r="F7" s="107" t="s">
        <v>11</v>
      </c>
      <c r="G7" s="107" t="s">
        <v>11</v>
      </c>
      <c r="H7" s="107" t="s">
        <v>11</v>
      </c>
      <c r="I7" s="107" t="s">
        <v>11</v>
      </c>
      <c r="J7" s="107" t="s">
        <v>11</v>
      </c>
      <c r="K7" s="107" t="s">
        <v>11</v>
      </c>
      <c r="L7" s="107" t="s">
        <v>11</v>
      </c>
    </row>
    <row r="8" spans="1:12" ht="15" customHeight="1">
      <c r="A8" s="118" t="s">
        <v>119</v>
      </c>
      <c r="B8" s="108" t="s">
        <v>120</v>
      </c>
      <c r="C8" s="108" t="s">
        <v>121</v>
      </c>
      <c r="D8" s="108" t="s">
        <v>10</v>
      </c>
      <c r="E8" s="107" t="s">
        <v>12</v>
      </c>
      <c r="F8" s="107" t="s">
        <v>13</v>
      </c>
      <c r="G8" s="107" t="s">
        <v>21</v>
      </c>
      <c r="H8" s="107" t="s">
        <v>25</v>
      </c>
      <c r="I8" s="107" t="s">
        <v>29</v>
      </c>
      <c r="J8" s="107" t="s">
        <v>33</v>
      </c>
      <c r="K8" s="107" t="s">
        <v>37</v>
      </c>
      <c r="L8" s="107" t="s">
        <v>40</v>
      </c>
    </row>
    <row r="9" spans="1:12" ht="15" customHeight="1">
      <c r="A9" s="118"/>
      <c r="B9" s="108" t="s">
        <v>11</v>
      </c>
      <c r="C9" s="108" t="s">
        <v>11</v>
      </c>
      <c r="D9" s="108" t="s">
        <v>122</v>
      </c>
      <c r="E9" s="122">
        <f>E10+E13+E40+E48+E54</f>
        <v>1411.4199999999998</v>
      </c>
      <c r="F9" s="122">
        <f>F10+F13+F40+F48+F54</f>
        <v>1384.1</v>
      </c>
      <c r="G9" s="122" t="s">
        <v>11</v>
      </c>
      <c r="H9" s="122" t="s">
        <v>11</v>
      </c>
      <c r="I9" s="122" t="s">
        <v>11</v>
      </c>
      <c r="J9" s="122" t="s">
        <v>11</v>
      </c>
      <c r="K9" s="122" t="s">
        <v>11</v>
      </c>
      <c r="L9" s="122">
        <f>L13</f>
        <v>27.32</v>
      </c>
    </row>
    <row r="10" spans="1:12" ht="18" customHeight="1">
      <c r="A10" s="109" t="s">
        <v>123</v>
      </c>
      <c r="B10" s="98"/>
      <c r="C10" s="98" t="s">
        <v>11</v>
      </c>
      <c r="D10" s="98" t="s">
        <v>124</v>
      </c>
      <c r="E10" s="122">
        <f aca="true" t="shared" si="0" ref="E10:E12">SUM(F10:L10)</f>
        <v>196.5</v>
      </c>
      <c r="F10" s="122">
        <v>196.5</v>
      </c>
      <c r="G10" s="122" t="s">
        <v>11</v>
      </c>
      <c r="H10" s="122" t="s">
        <v>11</v>
      </c>
      <c r="I10" s="122" t="s">
        <v>11</v>
      </c>
      <c r="J10" s="122" t="s">
        <v>11</v>
      </c>
      <c r="K10" s="122" t="s">
        <v>11</v>
      </c>
      <c r="L10" s="122" t="s">
        <v>11</v>
      </c>
    </row>
    <row r="11" spans="1:12" ht="15" customHeight="1">
      <c r="A11" s="109" t="s">
        <v>125</v>
      </c>
      <c r="B11" s="98"/>
      <c r="C11" s="98" t="s">
        <v>11</v>
      </c>
      <c r="D11" s="98" t="s">
        <v>126</v>
      </c>
      <c r="E11" s="122">
        <f t="shared" si="0"/>
        <v>196.5</v>
      </c>
      <c r="F11" s="122">
        <v>196.5</v>
      </c>
      <c r="G11" s="122" t="s">
        <v>11</v>
      </c>
      <c r="H11" s="122" t="s">
        <v>11</v>
      </c>
      <c r="I11" s="122" t="s">
        <v>11</v>
      </c>
      <c r="J11" s="122" t="s">
        <v>11</v>
      </c>
      <c r="K11" s="122" t="s">
        <v>11</v>
      </c>
      <c r="L11" s="122" t="s">
        <v>11</v>
      </c>
    </row>
    <row r="12" spans="1:12" ht="15" customHeight="1">
      <c r="A12" s="109" t="s">
        <v>127</v>
      </c>
      <c r="B12" s="98"/>
      <c r="C12" s="98" t="s">
        <v>11</v>
      </c>
      <c r="D12" s="98" t="s">
        <v>128</v>
      </c>
      <c r="E12" s="122">
        <f t="shared" si="0"/>
        <v>196.5</v>
      </c>
      <c r="F12" s="122">
        <v>196.5</v>
      </c>
      <c r="G12" s="122" t="s">
        <v>11</v>
      </c>
      <c r="H12" s="122" t="s">
        <v>11</v>
      </c>
      <c r="I12" s="122" t="s">
        <v>11</v>
      </c>
      <c r="J12" s="122" t="s">
        <v>11</v>
      </c>
      <c r="K12" s="122" t="s">
        <v>11</v>
      </c>
      <c r="L12" s="122" t="s">
        <v>11</v>
      </c>
    </row>
    <row r="13" spans="1:12" ht="15" customHeight="1">
      <c r="A13" s="109" t="s">
        <v>129</v>
      </c>
      <c r="B13" s="98"/>
      <c r="C13" s="98" t="s">
        <v>11</v>
      </c>
      <c r="D13" s="98" t="s">
        <v>130</v>
      </c>
      <c r="E13" s="122">
        <f>E14+E26+E30+E33+E35+E38</f>
        <v>1019.3399999999999</v>
      </c>
      <c r="F13" s="122">
        <f>F14+F26+F30+F33+F35+F38</f>
        <v>992.02</v>
      </c>
      <c r="G13" s="122" t="s">
        <v>11</v>
      </c>
      <c r="H13" s="122" t="s">
        <v>11</v>
      </c>
      <c r="I13" s="122" t="s">
        <v>11</v>
      </c>
      <c r="J13" s="122" t="s">
        <v>11</v>
      </c>
      <c r="K13" s="122" t="s">
        <v>11</v>
      </c>
      <c r="L13" s="122">
        <v>27.32</v>
      </c>
    </row>
    <row r="14" spans="1:12" ht="15" customHeight="1">
      <c r="A14" s="109" t="s">
        <v>131</v>
      </c>
      <c r="B14" s="98"/>
      <c r="C14" s="98" t="s">
        <v>11</v>
      </c>
      <c r="D14" s="98" t="s">
        <v>132</v>
      </c>
      <c r="E14" s="122">
        <f>SUM(E15:E25)</f>
        <v>784.77</v>
      </c>
      <c r="F14" s="122">
        <f>SUM(F15:F25)</f>
        <v>765.7</v>
      </c>
      <c r="G14" s="122" t="s">
        <v>11</v>
      </c>
      <c r="H14" s="122" t="s">
        <v>11</v>
      </c>
      <c r="I14" s="122" t="s">
        <v>11</v>
      </c>
      <c r="J14" s="122" t="s">
        <v>11</v>
      </c>
      <c r="K14" s="122" t="s">
        <v>11</v>
      </c>
      <c r="L14" s="122">
        <f>SUM(L15:L25)</f>
        <v>19.069999999999997</v>
      </c>
    </row>
    <row r="15" spans="1:12" ht="15" customHeight="1">
      <c r="A15" s="109" t="s">
        <v>133</v>
      </c>
      <c r="B15" s="98"/>
      <c r="C15" s="98" t="s">
        <v>11</v>
      </c>
      <c r="D15" s="98" t="s">
        <v>134</v>
      </c>
      <c r="E15" s="122">
        <f aca="true" t="shared" si="1" ref="E15:E56">SUM(F15:L15)</f>
        <v>147.29</v>
      </c>
      <c r="F15" s="122">
        <v>147.29</v>
      </c>
      <c r="G15" s="122" t="s">
        <v>11</v>
      </c>
      <c r="H15" s="122" t="s">
        <v>11</v>
      </c>
      <c r="I15" s="122" t="s">
        <v>11</v>
      </c>
      <c r="J15" s="122" t="s">
        <v>11</v>
      </c>
      <c r="K15" s="122" t="s">
        <v>11</v>
      </c>
      <c r="L15" s="122" t="s">
        <v>11</v>
      </c>
    </row>
    <row r="16" spans="1:12" ht="15" customHeight="1">
      <c r="A16" s="109" t="s">
        <v>135</v>
      </c>
      <c r="B16" s="98"/>
      <c r="C16" s="98" t="s">
        <v>11</v>
      </c>
      <c r="D16" s="98" t="s">
        <v>136</v>
      </c>
      <c r="E16" s="122">
        <f t="shared" si="1"/>
        <v>51.23</v>
      </c>
      <c r="F16" s="122">
        <v>40.01</v>
      </c>
      <c r="G16" s="122" t="s">
        <v>11</v>
      </c>
      <c r="H16" s="122" t="s">
        <v>11</v>
      </c>
      <c r="I16" s="122" t="s">
        <v>11</v>
      </c>
      <c r="J16" s="122" t="s">
        <v>11</v>
      </c>
      <c r="K16" s="122" t="s">
        <v>11</v>
      </c>
      <c r="L16" s="122">
        <v>11.22</v>
      </c>
    </row>
    <row r="17" spans="1:12" ht="15" customHeight="1">
      <c r="A17" s="109" t="s">
        <v>137</v>
      </c>
      <c r="B17" s="98"/>
      <c r="C17" s="98" t="s">
        <v>11</v>
      </c>
      <c r="D17" s="98" t="s">
        <v>138</v>
      </c>
      <c r="E17" s="122">
        <f t="shared" si="1"/>
        <v>0.53</v>
      </c>
      <c r="F17" s="122" t="s">
        <v>11</v>
      </c>
      <c r="G17" s="122" t="s">
        <v>11</v>
      </c>
      <c r="H17" s="122" t="s">
        <v>11</v>
      </c>
      <c r="I17" s="122" t="s">
        <v>11</v>
      </c>
      <c r="J17" s="122" t="s">
        <v>11</v>
      </c>
      <c r="K17" s="122" t="s">
        <v>11</v>
      </c>
      <c r="L17" s="122">
        <v>0.53</v>
      </c>
    </row>
    <row r="18" spans="1:12" ht="15" customHeight="1">
      <c r="A18" s="109" t="s">
        <v>139</v>
      </c>
      <c r="B18" s="98"/>
      <c r="C18" s="98" t="s">
        <v>11</v>
      </c>
      <c r="D18" s="98" t="s">
        <v>140</v>
      </c>
      <c r="E18" s="122">
        <f t="shared" si="1"/>
        <v>104.22</v>
      </c>
      <c r="F18" s="122">
        <v>104.22</v>
      </c>
      <c r="G18" s="122" t="s">
        <v>11</v>
      </c>
      <c r="H18" s="122" t="s">
        <v>11</v>
      </c>
      <c r="I18" s="122" t="s">
        <v>11</v>
      </c>
      <c r="J18" s="122" t="s">
        <v>11</v>
      </c>
      <c r="K18" s="122" t="s">
        <v>11</v>
      </c>
      <c r="L18" s="122" t="s">
        <v>11</v>
      </c>
    </row>
    <row r="19" spans="1:12" ht="15" customHeight="1">
      <c r="A19" s="109" t="s">
        <v>141</v>
      </c>
      <c r="B19" s="98"/>
      <c r="C19" s="98" t="s">
        <v>11</v>
      </c>
      <c r="D19" s="98" t="s">
        <v>142</v>
      </c>
      <c r="E19" s="122">
        <f t="shared" si="1"/>
        <v>1.76</v>
      </c>
      <c r="F19" s="122" t="s">
        <v>11</v>
      </c>
      <c r="G19" s="122" t="s">
        <v>11</v>
      </c>
      <c r="H19" s="122" t="s">
        <v>11</v>
      </c>
      <c r="I19" s="122" t="s">
        <v>11</v>
      </c>
      <c r="J19" s="122" t="s">
        <v>11</v>
      </c>
      <c r="K19" s="122" t="s">
        <v>11</v>
      </c>
      <c r="L19" s="122">
        <v>1.76</v>
      </c>
    </row>
    <row r="20" spans="1:12" ht="15" customHeight="1">
      <c r="A20" s="109" t="s">
        <v>143</v>
      </c>
      <c r="B20" s="98"/>
      <c r="C20" s="98" t="s">
        <v>11</v>
      </c>
      <c r="D20" s="98" t="s">
        <v>144</v>
      </c>
      <c r="E20" s="122">
        <f t="shared" si="1"/>
        <v>376.72</v>
      </c>
      <c r="F20" s="122">
        <v>376.72</v>
      </c>
      <c r="G20" s="122" t="s">
        <v>11</v>
      </c>
      <c r="H20" s="122" t="s">
        <v>11</v>
      </c>
      <c r="I20" s="122" t="s">
        <v>11</v>
      </c>
      <c r="J20" s="122" t="s">
        <v>11</v>
      </c>
      <c r="K20" s="122" t="s">
        <v>11</v>
      </c>
      <c r="L20" s="122" t="s">
        <v>11</v>
      </c>
    </row>
    <row r="21" spans="1:12" ht="15" customHeight="1">
      <c r="A21" s="109" t="s">
        <v>145</v>
      </c>
      <c r="B21" s="98"/>
      <c r="C21" s="98" t="s">
        <v>11</v>
      </c>
      <c r="D21" s="98" t="s">
        <v>146</v>
      </c>
      <c r="E21" s="122">
        <f t="shared" si="1"/>
        <v>5.5</v>
      </c>
      <c r="F21" s="122" t="s">
        <v>11</v>
      </c>
      <c r="G21" s="122" t="s">
        <v>11</v>
      </c>
      <c r="H21" s="122" t="s">
        <v>11</v>
      </c>
      <c r="I21" s="122" t="s">
        <v>11</v>
      </c>
      <c r="J21" s="122" t="s">
        <v>11</v>
      </c>
      <c r="K21" s="122" t="s">
        <v>11</v>
      </c>
      <c r="L21" s="122">
        <v>5.5</v>
      </c>
    </row>
    <row r="22" spans="1:12" ht="15" customHeight="1">
      <c r="A22" s="109" t="s">
        <v>147</v>
      </c>
      <c r="B22" s="98"/>
      <c r="C22" s="98" t="s">
        <v>11</v>
      </c>
      <c r="D22" s="98" t="s">
        <v>148</v>
      </c>
      <c r="E22" s="122">
        <f t="shared" si="1"/>
        <v>1.6</v>
      </c>
      <c r="F22" s="122">
        <v>1.6</v>
      </c>
      <c r="G22" s="122" t="s">
        <v>11</v>
      </c>
      <c r="H22" s="122" t="s">
        <v>11</v>
      </c>
      <c r="I22" s="122" t="s">
        <v>11</v>
      </c>
      <c r="J22" s="122" t="s">
        <v>11</v>
      </c>
      <c r="K22" s="122" t="s">
        <v>11</v>
      </c>
      <c r="L22" s="122" t="s">
        <v>11</v>
      </c>
    </row>
    <row r="23" spans="1:12" ht="15" customHeight="1">
      <c r="A23" s="109" t="s">
        <v>149</v>
      </c>
      <c r="B23" s="98"/>
      <c r="C23" s="98" t="s">
        <v>11</v>
      </c>
      <c r="D23" s="98" t="s">
        <v>150</v>
      </c>
      <c r="E23" s="122">
        <f t="shared" si="1"/>
        <v>61.86</v>
      </c>
      <c r="F23" s="122">
        <v>61.86</v>
      </c>
      <c r="G23" s="122" t="s">
        <v>11</v>
      </c>
      <c r="H23" s="122" t="s">
        <v>11</v>
      </c>
      <c r="I23" s="122" t="s">
        <v>11</v>
      </c>
      <c r="J23" s="122" t="s">
        <v>11</v>
      </c>
      <c r="K23" s="122" t="s">
        <v>11</v>
      </c>
      <c r="L23" s="122" t="s">
        <v>11</v>
      </c>
    </row>
    <row r="24" spans="1:12" ht="15" customHeight="1">
      <c r="A24" s="109" t="s">
        <v>151</v>
      </c>
      <c r="B24" s="98"/>
      <c r="C24" s="98" t="s">
        <v>11</v>
      </c>
      <c r="D24" s="98" t="s">
        <v>152</v>
      </c>
      <c r="E24" s="122">
        <f t="shared" si="1"/>
        <v>0.06</v>
      </c>
      <c r="F24" s="122" t="s">
        <v>11</v>
      </c>
      <c r="G24" s="122" t="s">
        <v>11</v>
      </c>
      <c r="H24" s="122" t="s">
        <v>11</v>
      </c>
      <c r="I24" s="122" t="s">
        <v>11</v>
      </c>
      <c r="J24" s="122" t="s">
        <v>11</v>
      </c>
      <c r="K24" s="122" t="s">
        <v>11</v>
      </c>
      <c r="L24" s="122">
        <v>0.06</v>
      </c>
    </row>
    <row r="25" spans="1:12" ht="15" customHeight="1">
      <c r="A25" s="109" t="s">
        <v>153</v>
      </c>
      <c r="B25" s="98"/>
      <c r="C25" s="98" t="s">
        <v>11</v>
      </c>
      <c r="D25" s="98" t="s">
        <v>154</v>
      </c>
      <c r="E25" s="122">
        <f t="shared" si="1"/>
        <v>34</v>
      </c>
      <c r="F25" s="122">
        <v>34</v>
      </c>
      <c r="G25" s="122" t="s">
        <v>11</v>
      </c>
      <c r="H25" s="122" t="s">
        <v>11</v>
      </c>
      <c r="I25" s="122" t="s">
        <v>11</v>
      </c>
      <c r="J25" s="122" t="s">
        <v>11</v>
      </c>
      <c r="K25" s="122" t="s">
        <v>11</v>
      </c>
      <c r="L25" s="122" t="s">
        <v>11</v>
      </c>
    </row>
    <row r="26" spans="1:12" ht="15" customHeight="1">
      <c r="A26" s="109" t="s">
        <v>155</v>
      </c>
      <c r="B26" s="98"/>
      <c r="C26" s="98" t="s">
        <v>11</v>
      </c>
      <c r="D26" s="98" t="s">
        <v>156</v>
      </c>
      <c r="E26" s="122">
        <f t="shared" si="1"/>
        <v>65.25999999999999</v>
      </c>
      <c r="F26" s="122">
        <v>57.01</v>
      </c>
      <c r="G26" s="122" t="s">
        <v>11</v>
      </c>
      <c r="H26" s="122" t="s">
        <v>11</v>
      </c>
      <c r="I26" s="122" t="s">
        <v>11</v>
      </c>
      <c r="J26" s="122" t="s">
        <v>11</v>
      </c>
      <c r="K26" s="122" t="s">
        <v>11</v>
      </c>
      <c r="L26" s="122">
        <v>8.25</v>
      </c>
    </row>
    <row r="27" spans="1:12" ht="15" customHeight="1">
      <c r="A27" s="109" t="s">
        <v>157</v>
      </c>
      <c r="B27" s="98"/>
      <c r="C27" s="98" t="s">
        <v>11</v>
      </c>
      <c r="D27" s="98" t="s">
        <v>136</v>
      </c>
      <c r="E27" s="122">
        <f t="shared" si="1"/>
        <v>3.09</v>
      </c>
      <c r="F27" s="122" t="s">
        <v>11</v>
      </c>
      <c r="G27" s="122" t="s">
        <v>11</v>
      </c>
      <c r="H27" s="122" t="s">
        <v>11</v>
      </c>
      <c r="I27" s="122" t="s">
        <v>11</v>
      </c>
      <c r="J27" s="122" t="s">
        <v>11</v>
      </c>
      <c r="K27" s="122" t="s">
        <v>11</v>
      </c>
      <c r="L27" s="122">
        <v>3.09</v>
      </c>
    </row>
    <row r="28" spans="1:12" ht="15" customHeight="1">
      <c r="A28" s="109" t="s">
        <v>158</v>
      </c>
      <c r="B28" s="98"/>
      <c r="C28" s="98" t="s">
        <v>11</v>
      </c>
      <c r="D28" s="98" t="s">
        <v>159</v>
      </c>
      <c r="E28" s="122">
        <f t="shared" si="1"/>
        <v>5.16</v>
      </c>
      <c r="F28" s="122" t="s">
        <v>11</v>
      </c>
      <c r="G28" s="122" t="s">
        <v>11</v>
      </c>
      <c r="H28" s="122" t="s">
        <v>11</v>
      </c>
      <c r="I28" s="122" t="s">
        <v>11</v>
      </c>
      <c r="J28" s="122" t="s">
        <v>11</v>
      </c>
      <c r="K28" s="122" t="s">
        <v>11</v>
      </c>
      <c r="L28" s="122">
        <v>5.16</v>
      </c>
    </row>
    <row r="29" spans="1:12" ht="15" customHeight="1">
      <c r="A29" s="109" t="s">
        <v>160</v>
      </c>
      <c r="B29" s="98"/>
      <c r="C29" s="98" t="s">
        <v>11</v>
      </c>
      <c r="D29" s="98" t="s">
        <v>161</v>
      </c>
      <c r="E29" s="122">
        <f t="shared" si="1"/>
        <v>57.01</v>
      </c>
      <c r="F29" s="122">
        <v>57.01</v>
      </c>
      <c r="G29" s="122" t="s">
        <v>11</v>
      </c>
      <c r="H29" s="122" t="s">
        <v>11</v>
      </c>
      <c r="I29" s="122" t="s">
        <v>11</v>
      </c>
      <c r="J29" s="122" t="s">
        <v>11</v>
      </c>
      <c r="K29" s="122" t="s">
        <v>11</v>
      </c>
      <c r="L29" s="122" t="s">
        <v>11</v>
      </c>
    </row>
    <row r="30" spans="1:12" ht="15" customHeight="1">
      <c r="A30" s="109" t="s">
        <v>162</v>
      </c>
      <c r="B30" s="98"/>
      <c r="C30" s="98" t="s">
        <v>11</v>
      </c>
      <c r="D30" s="98" t="s">
        <v>163</v>
      </c>
      <c r="E30" s="122">
        <f t="shared" si="1"/>
        <v>75.57</v>
      </c>
      <c r="F30" s="122">
        <v>75.57</v>
      </c>
      <c r="G30" s="122" t="s">
        <v>11</v>
      </c>
      <c r="H30" s="122" t="s">
        <v>11</v>
      </c>
      <c r="I30" s="122" t="s">
        <v>11</v>
      </c>
      <c r="J30" s="122" t="s">
        <v>11</v>
      </c>
      <c r="K30" s="122" t="s">
        <v>11</v>
      </c>
      <c r="L30" s="122" t="s">
        <v>11</v>
      </c>
    </row>
    <row r="31" spans="1:12" ht="15" customHeight="1">
      <c r="A31" s="109" t="s">
        <v>164</v>
      </c>
      <c r="B31" s="98"/>
      <c r="C31" s="98" t="s">
        <v>11</v>
      </c>
      <c r="D31" s="98" t="s">
        <v>134</v>
      </c>
      <c r="E31" s="122">
        <f t="shared" si="1"/>
        <v>52.56</v>
      </c>
      <c r="F31" s="122">
        <v>52.56</v>
      </c>
      <c r="G31" s="122" t="s">
        <v>11</v>
      </c>
      <c r="H31" s="122" t="s">
        <v>11</v>
      </c>
      <c r="I31" s="122" t="s">
        <v>11</v>
      </c>
      <c r="J31" s="122" t="s">
        <v>11</v>
      </c>
      <c r="K31" s="122" t="s">
        <v>11</v>
      </c>
      <c r="L31" s="122" t="s">
        <v>11</v>
      </c>
    </row>
    <row r="32" spans="1:12" ht="13.5">
      <c r="A32" s="109" t="s">
        <v>165</v>
      </c>
      <c r="B32" s="98"/>
      <c r="C32" s="98" t="s">
        <v>11</v>
      </c>
      <c r="D32" s="98" t="s">
        <v>166</v>
      </c>
      <c r="E32" s="122">
        <f t="shared" si="1"/>
        <v>23.01</v>
      </c>
      <c r="F32" s="122">
        <v>23.01</v>
      </c>
      <c r="G32" s="122" t="s">
        <v>11</v>
      </c>
      <c r="H32" s="122" t="s">
        <v>11</v>
      </c>
      <c r="I32" s="122" t="s">
        <v>11</v>
      </c>
      <c r="J32" s="122" t="s">
        <v>11</v>
      </c>
      <c r="K32" s="122" t="s">
        <v>11</v>
      </c>
      <c r="L32" s="122" t="s">
        <v>11</v>
      </c>
    </row>
    <row r="33" spans="1:12" ht="13.5">
      <c r="A33" s="109" t="s">
        <v>167</v>
      </c>
      <c r="B33" s="98"/>
      <c r="C33" s="98" t="s">
        <v>11</v>
      </c>
      <c r="D33" s="98" t="s">
        <v>168</v>
      </c>
      <c r="E33" s="122">
        <f t="shared" si="1"/>
        <v>17.72</v>
      </c>
      <c r="F33" s="122">
        <v>17.72</v>
      </c>
      <c r="G33" s="122" t="s">
        <v>11</v>
      </c>
      <c r="H33" s="122" t="s">
        <v>11</v>
      </c>
      <c r="I33" s="122" t="s">
        <v>11</v>
      </c>
      <c r="J33" s="122" t="s">
        <v>11</v>
      </c>
      <c r="K33" s="122" t="s">
        <v>11</v>
      </c>
      <c r="L33" s="122" t="s">
        <v>11</v>
      </c>
    </row>
    <row r="34" spans="1:12" ht="13.5">
      <c r="A34" s="109" t="s">
        <v>169</v>
      </c>
      <c r="B34" s="98"/>
      <c r="C34" s="98" t="s">
        <v>11</v>
      </c>
      <c r="D34" s="98" t="s">
        <v>170</v>
      </c>
      <c r="E34" s="122">
        <f t="shared" si="1"/>
        <v>17.72</v>
      </c>
      <c r="F34" s="122">
        <v>17.72</v>
      </c>
      <c r="G34" s="122" t="s">
        <v>11</v>
      </c>
      <c r="H34" s="122" t="s">
        <v>11</v>
      </c>
      <c r="I34" s="122" t="s">
        <v>11</v>
      </c>
      <c r="J34" s="122" t="s">
        <v>11</v>
      </c>
      <c r="K34" s="122" t="s">
        <v>11</v>
      </c>
      <c r="L34" s="122" t="s">
        <v>11</v>
      </c>
    </row>
    <row r="35" spans="1:12" ht="13.5">
      <c r="A35" s="109" t="s">
        <v>171</v>
      </c>
      <c r="B35" s="98"/>
      <c r="C35" s="98" t="s">
        <v>11</v>
      </c>
      <c r="D35" s="98" t="s">
        <v>172</v>
      </c>
      <c r="E35" s="122">
        <f t="shared" si="1"/>
        <v>12.5</v>
      </c>
      <c r="F35" s="122">
        <v>12.5</v>
      </c>
      <c r="G35" s="122" t="s">
        <v>11</v>
      </c>
      <c r="H35" s="122" t="s">
        <v>11</v>
      </c>
      <c r="I35" s="122" t="s">
        <v>11</v>
      </c>
      <c r="J35" s="122" t="s">
        <v>11</v>
      </c>
      <c r="K35" s="122" t="s">
        <v>11</v>
      </c>
      <c r="L35" s="122" t="s">
        <v>11</v>
      </c>
    </row>
    <row r="36" spans="1:12" ht="13.5">
      <c r="A36" s="109" t="s">
        <v>173</v>
      </c>
      <c r="B36" s="98"/>
      <c r="C36" s="98" t="s">
        <v>11</v>
      </c>
      <c r="D36" s="98" t="s">
        <v>174</v>
      </c>
      <c r="E36" s="122">
        <f t="shared" si="1"/>
        <v>7.5</v>
      </c>
      <c r="F36" s="122">
        <v>7.5</v>
      </c>
      <c r="G36" s="122" t="s">
        <v>11</v>
      </c>
      <c r="H36" s="122" t="s">
        <v>11</v>
      </c>
      <c r="I36" s="122" t="s">
        <v>11</v>
      </c>
      <c r="J36" s="122" t="s">
        <v>11</v>
      </c>
      <c r="K36" s="122" t="s">
        <v>11</v>
      </c>
      <c r="L36" s="122" t="s">
        <v>11</v>
      </c>
    </row>
    <row r="37" spans="1:12" ht="13.5">
      <c r="A37" s="109" t="s">
        <v>175</v>
      </c>
      <c r="B37" s="98"/>
      <c r="C37" s="98" t="s">
        <v>11</v>
      </c>
      <c r="D37" s="98" t="s">
        <v>176</v>
      </c>
      <c r="E37" s="122">
        <f t="shared" si="1"/>
        <v>5</v>
      </c>
      <c r="F37" s="122">
        <v>5</v>
      </c>
      <c r="G37" s="122" t="s">
        <v>11</v>
      </c>
      <c r="H37" s="122" t="s">
        <v>11</v>
      </c>
      <c r="I37" s="122" t="s">
        <v>11</v>
      </c>
      <c r="J37" s="122" t="s">
        <v>11</v>
      </c>
      <c r="K37" s="122" t="s">
        <v>11</v>
      </c>
      <c r="L37" s="122" t="s">
        <v>11</v>
      </c>
    </row>
    <row r="38" spans="1:12" ht="13.5">
      <c r="A38" s="109" t="s">
        <v>177</v>
      </c>
      <c r="B38" s="98"/>
      <c r="C38" s="98" t="s">
        <v>11</v>
      </c>
      <c r="D38" s="98" t="s">
        <v>178</v>
      </c>
      <c r="E38" s="122">
        <f t="shared" si="1"/>
        <v>63.52</v>
      </c>
      <c r="F38" s="122">
        <v>63.52</v>
      </c>
      <c r="G38" s="122" t="s">
        <v>11</v>
      </c>
      <c r="H38" s="122" t="s">
        <v>11</v>
      </c>
      <c r="I38" s="122" t="s">
        <v>11</v>
      </c>
      <c r="J38" s="122" t="s">
        <v>11</v>
      </c>
      <c r="K38" s="122" t="s">
        <v>11</v>
      </c>
      <c r="L38" s="122" t="s">
        <v>11</v>
      </c>
    </row>
    <row r="39" spans="1:12" ht="13.5">
      <c r="A39" s="109" t="s">
        <v>179</v>
      </c>
      <c r="B39" s="98"/>
      <c r="C39" s="98" t="s">
        <v>11</v>
      </c>
      <c r="D39" s="98" t="s">
        <v>134</v>
      </c>
      <c r="E39" s="122">
        <f t="shared" si="1"/>
        <v>63.52</v>
      </c>
      <c r="F39" s="122">
        <v>63.52</v>
      </c>
      <c r="G39" s="122" t="s">
        <v>11</v>
      </c>
      <c r="H39" s="122" t="s">
        <v>11</v>
      </c>
      <c r="I39" s="122" t="s">
        <v>11</v>
      </c>
      <c r="J39" s="122" t="s">
        <v>11</v>
      </c>
      <c r="K39" s="122" t="s">
        <v>11</v>
      </c>
      <c r="L39" s="122" t="s">
        <v>11</v>
      </c>
    </row>
    <row r="40" spans="1:12" ht="13.5">
      <c r="A40" s="109" t="s">
        <v>180</v>
      </c>
      <c r="B40" s="98"/>
      <c r="C40" s="98" t="s">
        <v>11</v>
      </c>
      <c r="D40" s="98" t="s">
        <v>181</v>
      </c>
      <c r="E40" s="122">
        <f t="shared" si="1"/>
        <v>115.59</v>
      </c>
      <c r="F40" s="122">
        <f>F41+F46</f>
        <v>115.59</v>
      </c>
      <c r="G40" s="122" t="s">
        <v>11</v>
      </c>
      <c r="H40" s="122" t="s">
        <v>11</v>
      </c>
      <c r="I40" s="122" t="s">
        <v>11</v>
      </c>
      <c r="J40" s="122" t="s">
        <v>11</v>
      </c>
      <c r="K40" s="122" t="s">
        <v>11</v>
      </c>
      <c r="L40" s="122" t="s">
        <v>11</v>
      </c>
    </row>
    <row r="41" spans="1:12" ht="13.5">
      <c r="A41" s="109" t="s">
        <v>182</v>
      </c>
      <c r="B41" s="98"/>
      <c r="C41" s="98" t="s">
        <v>11</v>
      </c>
      <c r="D41" s="98" t="s">
        <v>183</v>
      </c>
      <c r="E41" s="122">
        <f t="shared" si="1"/>
        <v>79.1</v>
      </c>
      <c r="F41" s="122">
        <f>SUM(F42:F45)</f>
        <v>79.1</v>
      </c>
      <c r="G41" s="122" t="s">
        <v>11</v>
      </c>
      <c r="H41" s="122" t="s">
        <v>11</v>
      </c>
      <c r="I41" s="122" t="s">
        <v>11</v>
      </c>
      <c r="J41" s="122" t="s">
        <v>11</v>
      </c>
      <c r="K41" s="122" t="s">
        <v>11</v>
      </c>
      <c r="L41" s="122" t="s">
        <v>11</v>
      </c>
    </row>
    <row r="42" spans="1:12" ht="13.5">
      <c r="A42" s="109" t="s">
        <v>184</v>
      </c>
      <c r="B42" s="98"/>
      <c r="C42" s="98" t="s">
        <v>11</v>
      </c>
      <c r="D42" s="98" t="s">
        <v>185</v>
      </c>
      <c r="E42" s="122">
        <f t="shared" si="1"/>
        <v>17.28</v>
      </c>
      <c r="F42" s="122">
        <v>17.28</v>
      </c>
      <c r="G42" s="122" t="s">
        <v>11</v>
      </c>
      <c r="H42" s="122" t="s">
        <v>11</v>
      </c>
      <c r="I42" s="122" t="s">
        <v>11</v>
      </c>
      <c r="J42" s="122" t="s">
        <v>11</v>
      </c>
      <c r="K42" s="122" t="s">
        <v>11</v>
      </c>
      <c r="L42" s="122" t="s">
        <v>11</v>
      </c>
    </row>
    <row r="43" spans="1:12" ht="13.5">
      <c r="A43" s="109" t="s">
        <v>186</v>
      </c>
      <c r="B43" s="98"/>
      <c r="C43" s="98" t="s">
        <v>11</v>
      </c>
      <c r="D43" s="98" t="s">
        <v>187</v>
      </c>
      <c r="E43" s="122">
        <f t="shared" si="1"/>
        <v>36</v>
      </c>
      <c r="F43" s="122">
        <v>36</v>
      </c>
      <c r="G43" s="122" t="s">
        <v>11</v>
      </c>
      <c r="H43" s="122" t="s">
        <v>11</v>
      </c>
      <c r="I43" s="122" t="s">
        <v>11</v>
      </c>
      <c r="J43" s="122" t="s">
        <v>11</v>
      </c>
      <c r="K43" s="122" t="s">
        <v>11</v>
      </c>
      <c r="L43" s="122" t="s">
        <v>11</v>
      </c>
    </row>
    <row r="44" spans="1:12" ht="13.5">
      <c r="A44" s="109" t="s">
        <v>188</v>
      </c>
      <c r="B44" s="98"/>
      <c r="C44" s="98" t="s">
        <v>11</v>
      </c>
      <c r="D44" s="98" t="s">
        <v>189</v>
      </c>
      <c r="E44" s="122">
        <f t="shared" si="1"/>
        <v>12.75</v>
      </c>
      <c r="F44" s="122">
        <v>12.75</v>
      </c>
      <c r="G44" s="122" t="s">
        <v>11</v>
      </c>
      <c r="H44" s="122" t="s">
        <v>11</v>
      </c>
      <c r="I44" s="122" t="s">
        <v>11</v>
      </c>
      <c r="J44" s="122" t="s">
        <v>11</v>
      </c>
      <c r="K44" s="122" t="s">
        <v>11</v>
      </c>
      <c r="L44" s="122" t="s">
        <v>11</v>
      </c>
    </row>
    <row r="45" spans="1:12" ht="13.5">
      <c r="A45" s="109" t="s">
        <v>190</v>
      </c>
      <c r="B45" s="98"/>
      <c r="C45" s="98" t="s">
        <v>11</v>
      </c>
      <c r="D45" s="98" t="s">
        <v>191</v>
      </c>
      <c r="E45" s="122">
        <f t="shared" si="1"/>
        <v>13.07</v>
      </c>
      <c r="F45" s="122">
        <v>13.07</v>
      </c>
      <c r="G45" s="122" t="s">
        <v>11</v>
      </c>
      <c r="H45" s="122" t="s">
        <v>11</v>
      </c>
      <c r="I45" s="122" t="s">
        <v>11</v>
      </c>
      <c r="J45" s="122" t="s">
        <v>11</v>
      </c>
      <c r="K45" s="122" t="s">
        <v>11</v>
      </c>
      <c r="L45" s="122" t="s">
        <v>11</v>
      </c>
    </row>
    <row r="46" spans="1:12" ht="13.5">
      <c r="A46" s="109" t="s">
        <v>192</v>
      </c>
      <c r="B46" s="98"/>
      <c r="C46" s="98" t="s">
        <v>11</v>
      </c>
      <c r="D46" s="98" t="s">
        <v>193</v>
      </c>
      <c r="E46" s="122">
        <f t="shared" si="1"/>
        <v>36.49</v>
      </c>
      <c r="F46" s="122">
        <v>36.49</v>
      </c>
      <c r="G46" s="122" t="s">
        <v>11</v>
      </c>
      <c r="H46" s="122" t="s">
        <v>11</v>
      </c>
      <c r="I46" s="122" t="s">
        <v>11</v>
      </c>
      <c r="J46" s="122" t="s">
        <v>11</v>
      </c>
      <c r="K46" s="122" t="s">
        <v>11</v>
      </c>
      <c r="L46" s="122" t="s">
        <v>11</v>
      </c>
    </row>
    <row r="47" spans="1:12" ht="13.5">
      <c r="A47" s="109" t="s">
        <v>194</v>
      </c>
      <c r="B47" s="98"/>
      <c r="C47" s="98" t="s">
        <v>11</v>
      </c>
      <c r="D47" s="98" t="s">
        <v>195</v>
      </c>
      <c r="E47" s="122">
        <f t="shared" si="1"/>
        <v>36.49</v>
      </c>
      <c r="F47" s="122">
        <v>36.49</v>
      </c>
      <c r="G47" s="122" t="s">
        <v>11</v>
      </c>
      <c r="H47" s="122" t="s">
        <v>11</v>
      </c>
      <c r="I47" s="122" t="s">
        <v>11</v>
      </c>
      <c r="J47" s="122" t="s">
        <v>11</v>
      </c>
      <c r="K47" s="122" t="s">
        <v>11</v>
      </c>
      <c r="L47" s="122" t="s">
        <v>11</v>
      </c>
    </row>
    <row r="48" spans="1:12" ht="13.5">
      <c r="A48" s="109" t="s">
        <v>196</v>
      </c>
      <c r="B48" s="98"/>
      <c r="C48" s="98" t="s">
        <v>11</v>
      </c>
      <c r="D48" s="98" t="s">
        <v>197</v>
      </c>
      <c r="E48" s="122">
        <f t="shared" si="1"/>
        <v>64.69</v>
      </c>
      <c r="F48" s="122">
        <f>F49</f>
        <v>64.69</v>
      </c>
      <c r="G48" s="122" t="s">
        <v>11</v>
      </c>
      <c r="H48" s="122" t="s">
        <v>11</v>
      </c>
      <c r="I48" s="122" t="s">
        <v>11</v>
      </c>
      <c r="J48" s="122" t="s">
        <v>11</v>
      </c>
      <c r="K48" s="122" t="s">
        <v>11</v>
      </c>
      <c r="L48" s="122" t="s">
        <v>11</v>
      </c>
    </row>
    <row r="49" spans="1:12" ht="13.5">
      <c r="A49" s="109" t="s">
        <v>198</v>
      </c>
      <c r="B49" s="98"/>
      <c r="C49" s="98" t="s">
        <v>11</v>
      </c>
      <c r="D49" s="98" t="s">
        <v>199</v>
      </c>
      <c r="E49" s="122">
        <f t="shared" si="1"/>
        <v>64.69</v>
      </c>
      <c r="F49" s="122">
        <f>SUM(F50:F53)</f>
        <v>64.69</v>
      </c>
      <c r="G49" s="122" t="s">
        <v>11</v>
      </c>
      <c r="H49" s="122" t="s">
        <v>11</v>
      </c>
      <c r="I49" s="122" t="s">
        <v>11</v>
      </c>
      <c r="J49" s="122" t="s">
        <v>11</v>
      </c>
      <c r="K49" s="122" t="s">
        <v>11</v>
      </c>
      <c r="L49" s="122" t="s">
        <v>11</v>
      </c>
    </row>
    <row r="50" spans="1:12" ht="13.5">
      <c r="A50" s="109" t="s">
        <v>200</v>
      </c>
      <c r="B50" s="98"/>
      <c r="C50" s="98" t="s">
        <v>11</v>
      </c>
      <c r="D50" s="98" t="s">
        <v>201</v>
      </c>
      <c r="E50" s="122">
        <f t="shared" si="1"/>
        <v>11.03</v>
      </c>
      <c r="F50" s="122">
        <v>11.03</v>
      </c>
      <c r="G50" s="122" t="s">
        <v>11</v>
      </c>
      <c r="H50" s="122" t="s">
        <v>11</v>
      </c>
      <c r="I50" s="122" t="s">
        <v>11</v>
      </c>
      <c r="J50" s="122" t="s">
        <v>11</v>
      </c>
      <c r="K50" s="122" t="s">
        <v>11</v>
      </c>
      <c r="L50" s="122" t="s">
        <v>11</v>
      </c>
    </row>
    <row r="51" spans="1:12" ht="13.5">
      <c r="A51" s="109" t="s">
        <v>202</v>
      </c>
      <c r="B51" s="98"/>
      <c r="C51" s="98" t="s">
        <v>11</v>
      </c>
      <c r="D51" s="98" t="s">
        <v>203</v>
      </c>
      <c r="E51" s="122">
        <f t="shared" si="1"/>
        <v>26.29</v>
      </c>
      <c r="F51" s="122">
        <v>26.29</v>
      </c>
      <c r="G51" s="122" t="s">
        <v>11</v>
      </c>
      <c r="H51" s="122" t="s">
        <v>11</v>
      </c>
      <c r="I51" s="122" t="s">
        <v>11</v>
      </c>
      <c r="J51" s="122" t="s">
        <v>11</v>
      </c>
      <c r="K51" s="122" t="s">
        <v>11</v>
      </c>
      <c r="L51" s="122" t="s">
        <v>11</v>
      </c>
    </row>
    <row r="52" spans="1:12" ht="13.5">
      <c r="A52" s="109" t="s">
        <v>204</v>
      </c>
      <c r="B52" s="98"/>
      <c r="C52" s="98" t="s">
        <v>11</v>
      </c>
      <c r="D52" s="98" t="s">
        <v>205</v>
      </c>
      <c r="E52" s="122">
        <f t="shared" si="1"/>
        <v>25.08</v>
      </c>
      <c r="F52" s="122">
        <v>25.08</v>
      </c>
      <c r="G52" s="122" t="s">
        <v>11</v>
      </c>
      <c r="H52" s="122" t="s">
        <v>11</v>
      </c>
      <c r="I52" s="122" t="s">
        <v>11</v>
      </c>
      <c r="J52" s="122" t="s">
        <v>11</v>
      </c>
      <c r="K52" s="122" t="s">
        <v>11</v>
      </c>
      <c r="L52" s="122" t="s">
        <v>11</v>
      </c>
    </row>
    <row r="53" spans="1:12" ht="13.5">
      <c r="A53" s="109" t="s">
        <v>206</v>
      </c>
      <c r="B53" s="98"/>
      <c r="C53" s="98" t="s">
        <v>11</v>
      </c>
      <c r="D53" s="98" t="s">
        <v>207</v>
      </c>
      <c r="E53" s="122">
        <f t="shared" si="1"/>
        <v>2.29</v>
      </c>
      <c r="F53" s="122">
        <v>2.29</v>
      </c>
      <c r="G53" s="122" t="s">
        <v>11</v>
      </c>
      <c r="H53" s="122" t="s">
        <v>11</v>
      </c>
      <c r="I53" s="122" t="s">
        <v>11</v>
      </c>
      <c r="J53" s="122" t="s">
        <v>11</v>
      </c>
      <c r="K53" s="122" t="s">
        <v>11</v>
      </c>
      <c r="L53" s="122" t="s">
        <v>11</v>
      </c>
    </row>
    <row r="54" spans="1:12" ht="13.5">
      <c r="A54" s="109" t="s">
        <v>208</v>
      </c>
      <c r="B54" s="98"/>
      <c r="C54" s="98" t="s">
        <v>11</v>
      </c>
      <c r="D54" s="98" t="s">
        <v>209</v>
      </c>
      <c r="E54" s="122">
        <f t="shared" si="1"/>
        <v>15.3</v>
      </c>
      <c r="F54" s="122">
        <v>15.3</v>
      </c>
      <c r="G54" s="122" t="s">
        <v>11</v>
      </c>
      <c r="H54" s="122" t="s">
        <v>11</v>
      </c>
      <c r="I54" s="122" t="s">
        <v>11</v>
      </c>
      <c r="J54" s="122" t="s">
        <v>11</v>
      </c>
      <c r="K54" s="122" t="s">
        <v>11</v>
      </c>
      <c r="L54" s="122" t="s">
        <v>11</v>
      </c>
    </row>
    <row r="55" spans="1:12" ht="13.5">
      <c r="A55" s="109" t="s">
        <v>210</v>
      </c>
      <c r="B55" s="98"/>
      <c r="C55" s="98" t="s">
        <v>11</v>
      </c>
      <c r="D55" s="98" t="s">
        <v>211</v>
      </c>
      <c r="E55" s="122">
        <f t="shared" si="1"/>
        <v>15.3</v>
      </c>
      <c r="F55" s="122">
        <v>15.3</v>
      </c>
      <c r="G55" s="122" t="s">
        <v>11</v>
      </c>
      <c r="H55" s="122" t="s">
        <v>11</v>
      </c>
      <c r="I55" s="122" t="s">
        <v>11</v>
      </c>
      <c r="J55" s="122" t="s">
        <v>11</v>
      </c>
      <c r="K55" s="122" t="s">
        <v>11</v>
      </c>
      <c r="L55" s="122" t="s">
        <v>11</v>
      </c>
    </row>
    <row r="56" spans="1:12" ht="13.5">
      <c r="A56" s="109" t="s">
        <v>212</v>
      </c>
      <c r="B56" s="98"/>
      <c r="C56" s="98" t="s">
        <v>11</v>
      </c>
      <c r="D56" s="98" t="s">
        <v>213</v>
      </c>
      <c r="E56" s="122">
        <f t="shared" si="1"/>
        <v>15.3</v>
      </c>
      <c r="F56" s="122">
        <v>15.3</v>
      </c>
      <c r="G56" s="122" t="s">
        <v>11</v>
      </c>
      <c r="H56" s="122" t="s">
        <v>11</v>
      </c>
      <c r="I56" s="122" t="s">
        <v>11</v>
      </c>
      <c r="J56" s="122" t="s">
        <v>11</v>
      </c>
      <c r="K56" s="122" t="s">
        <v>11</v>
      </c>
      <c r="L56" s="122" t="s">
        <v>11</v>
      </c>
    </row>
    <row r="57" spans="1:12" ht="13.5">
      <c r="A57" s="109" t="s">
        <v>214</v>
      </c>
      <c r="B57" s="98"/>
      <c r="C57" s="98" t="s">
        <v>11</v>
      </c>
      <c r="D57" s="98" t="s">
        <v>11</v>
      </c>
      <c r="E57" s="98" t="s">
        <v>11</v>
      </c>
      <c r="F57" s="98" t="s">
        <v>11</v>
      </c>
      <c r="G57" s="98" t="s">
        <v>11</v>
      </c>
      <c r="H57" s="98" t="s">
        <v>11</v>
      </c>
      <c r="I57" s="98" t="s">
        <v>11</v>
      </c>
      <c r="J57" s="98" t="s">
        <v>11</v>
      </c>
      <c r="K57" s="98" t="s">
        <v>11</v>
      </c>
      <c r="L57" s="98" t="s">
        <v>11</v>
      </c>
    </row>
  </sheetData>
  <sheetProtection/>
  <mergeCells count="6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L57"/>
    <mergeCell ref="A8:A9"/>
    <mergeCell ref="B8:B9"/>
    <mergeCell ref="C8:C9"/>
    <mergeCell ref="D5:D7"/>
    <mergeCell ref="E4:E7"/>
    <mergeCell ref="F4:F7"/>
    <mergeCell ref="G4:G7"/>
    <mergeCell ref="H5:H7"/>
    <mergeCell ref="I5:I7"/>
    <mergeCell ref="J4:J7"/>
    <mergeCell ref="K4:K7"/>
    <mergeCell ref="L4:L7"/>
    <mergeCell ref="A5:C7"/>
  </mergeCells>
  <hyperlinks>
    <hyperlink ref="A1:L1" location="目录!A1" display="收入决算表"/>
  </hyperlinks>
  <printOptions/>
  <pageMargins left="0.75" right="0.28" top="0.67" bottom="0.55" header="0.23999999999999996" footer="0.28"/>
  <pageSetup fitToHeight="1" fitToWidth="1" horizontalDpi="600" verticalDpi="600" orientation="landscape" paperSize="9" scale="81"/>
</worksheet>
</file>

<file path=xl/worksheets/sheet3.xml><?xml version="1.0" encoding="utf-8"?>
<worksheet xmlns="http://schemas.openxmlformats.org/spreadsheetml/2006/main" xmlns:r="http://schemas.openxmlformats.org/officeDocument/2006/relationships">
  <sheetPr>
    <pageSetUpPr fitToPage="1"/>
  </sheetPr>
  <dimension ref="A1:J56"/>
  <sheetViews>
    <sheetView workbookViewId="0" topLeftCell="A1">
      <pane xSplit="3" ySplit="9" topLeftCell="D10" activePane="bottomRight" state="frozen"/>
      <selection pane="bottomRight" activeCell="I15" sqref="I15"/>
    </sheetView>
  </sheetViews>
  <sheetFormatPr defaultColWidth="8.8515625" defaultRowHeight="12.75"/>
  <cols>
    <col min="1" max="1" width="5.421875" style="0" customWidth="1"/>
    <col min="2" max="2" width="6.7109375" style="0" customWidth="1"/>
    <col min="3" max="3" width="5.140625" style="0" customWidth="1"/>
    <col min="4" max="4" width="29.140625" style="0" customWidth="1"/>
    <col min="5" max="10" width="16.7109375" style="0" customWidth="1"/>
    <col min="11" max="11" width="9.7109375" style="0" bestFit="1" customWidth="1"/>
  </cols>
  <sheetData>
    <row r="1" spans="1:10" ht="27">
      <c r="A1" s="128" t="s">
        <v>215</v>
      </c>
      <c r="B1" s="129"/>
      <c r="C1" s="129"/>
      <c r="D1" s="129"/>
      <c r="E1" s="129"/>
      <c r="F1" s="129"/>
      <c r="G1" s="129"/>
      <c r="H1" s="129"/>
      <c r="I1" s="129"/>
      <c r="J1" s="129"/>
    </row>
    <row r="2" ht="14.25">
      <c r="J2" s="110" t="s">
        <v>216</v>
      </c>
    </row>
    <row r="3" spans="1:10" ht="14.25">
      <c r="A3" s="103" t="s">
        <v>2</v>
      </c>
      <c r="J3" s="110" t="s">
        <v>217</v>
      </c>
    </row>
    <row r="4" spans="1:10" ht="15" customHeight="1">
      <c r="A4" s="130" t="s">
        <v>6</v>
      </c>
      <c r="B4" s="131"/>
      <c r="C4" s="131" t="s">
        <v>11</v>
      </c>
      <c r="D4" s="131" t="s">
        <v>11</v>
      </c>
      <c r="E4" s="105" t="s">
        <v>93</v>
      </c>
      <c r="F4" s="105" t="s">
        <v>218</v>
      </c>
      <c r="G4" s="105" t="s">
        <v>219</v>
      </c>
      <c r="H4" s="105" t="s">
        <v>220</v>
      </c>
      <c r="I4" s="105" t="s">
        <v>221</v>
      </c>
      <c r="J4" s="105" t="s">
        <v>222</v>
      </c>
    </row>
    <row r="5" spans="1:10" ht="15" customHeight="1">
      <c r="A5" s="106" t="s">
        <v>115</v>
      </c>
      <c r="B5" s="107"/>
      <c r="C5" s="107"/>
      <c r="D5" s="108" t="s">
        <v>116</v>
      </c>
      <c r="E5" s="107"/>
      <c r="F5" s="107" t="s">
        <v>11</v>
      </c>
      <c r="G5" s="107" t="s">
        <v>11</v>
      </c>
      <c r="H5" s="107" t="s">
        <v>11</v>
      </c>
      <c r="I5" s="107" t="s">
        <v>11</v>
      </c>
      <c r="J5" s="107" t="s">
        <v>11</v>
      </c>
    </row>
    <row r="6" spans="1:10" ht="15" customHeight="1">
      <c r="A6" s="106"/>
      <c r="B6" s="107" t="s">
        <v>11</v>
      </c>
      <c r="C6" s="107" t="s">
        <v>11</v>
      </c>
      <c r="D6" s="108" t="s">
        <v>11</v>
      </c>
      <c r="E6" s="107" t="s">
        <v>11</v>
      </c>
      <c r="F6" s="107" t="s">
        <v>11</v>
      </c>
      <c r="G6" s="107" t="s">
        <v>11</v>
      </c>
      <c r="H6" s="107" t="s">
        <v>11</v>
      </c>
      <c r="I6" s="107" t="s">
        <v>11</v>
      </c>
      <c r="J6" s="107" t="s">
        <v>11</v>
      </c>
    </row>
    <row r="7" spans="1:10" ht="15" customHeight="1">
      <c r="A7" s="106"/>
      <c r="B7" s="107" t="s">
        <v>11</v>
      </c>
      <c r="C7" s="107" t="s">
        <v>11</v>
      </c>
      <c r="D7" s="108" t="s">
        <v>11</v>
      </c>
      <c r="E7" s="107" t="s">
        <v>11</v>
      </c>
      <c r="F7" s="107" t="s">
        <v>11</v>
      </c>
      <c r="G7" s="107" t="s">
        <v>11</v>
      </c>
      <c r="H7" s="107" t="s">
        <v>11</v>
      </c>
      <c r="I7" s="107" t="s">
        <v>11</v>
      </c>
      <c r="J7" s="107" t="s">
        <v>11</v>
      </c>
    </row>
    <row r="8" spans="1:10" ht="15" customHeight="1">
      <c r="A8" s="118" t="s">
        <v>119</v>
      </c>
      <c r="B8" s="108" t="s">
        <v>120</v>
      </c>
      <c r="C8" s="108" t="s">
        <v>121</v>
      </c>
      <c r="D8" s="108" t="s">
        <v>10</v>
      </c>
      <c r="E8" s="107" t="s">
        <v>12</v>
      </c>
      <c r="F8" s="107" t="s">
        <v>13</v>
      </c>
      <c r="G8" s="107" t="s">
        <v>21</v>
      </c>
      <c r="H8" s="107" t="s">
        <v>25</v>
      </c>
      <c r="I8" s="107" t="s">
        <v>29</v>
      </c>
      <c r="J8" s="107" t="s">
        <v>33</v>
      </c>
    </row>
    <row r="9" spans="1:10" ht="15" customHeight="1">
      <c r="A9" s="118"/>
      <c r="B9" s="108" t="s">
        <v>11</v>
      </c>
      <c r="C9" s="108" t="s">
        <v>11</v>
      </c>
      <c r="D9" s="108" t="s">
        <v>122</v>
      </c>
      <c r="E9" s="94">
        <f>E10+E13+E39+E47+E53</f>
        <v>1430.1399999999999</v>
      </c>
      <c r="F9" s="94">
        <f>F10+F13+F39+F47+F53</f>
        <v>1322.04</v>
      </c>
      <c r="G9" s="94">
        <f>G10+G13</f>
        <v>108.1</v>
      </c>
      <c r="H9" s="95" t="s">
        <v>11</v>
      </c>
      <c r="I9" s="95" t="s">
        <v>11</v>
      </c>
      <c r="J9" s="95" t="s">
        <v>11</v>
      </c>
    </row>
    <row r="10" spans="1:10" ht="15" customHeight="1">
      <c r="A10" s="109" t="s">
        <v>123</v>
      </c>
      <c r="B10" s="98"/>
      <c r="C10" s="98" t="s">
        <v>11</v>
      </c>
      <c r="D10" s="98" t="s">
        <v>124</v>
      </c>
      <c r="E10" s="94">
        <v>196.5</v>
      </c>
      <c r="F10" s="94">
        <v>146.5</v>
      </c>
      <c r="G10" s="94">
        <v>50</v>
      </c>
      <c r="H10" s="95" t="s">
        <v>11</v>
      </c>
      <c r="I10" s="95" t="s">
        <v>11</v>
      </c>
      <c r="J10" s="95" t="s">
        <v>11</v>
      </c>
    </row>
    <row r="11" spans="1:10" ht="15" customHeight="1">
      <c r="A11" s="109" t="s">
        <v>125</v>
      </c>
      <c r="B11" s="98"/>
      <c r="C11" s="98" t="s">
        <v>11</v>
      </c>
      <c r="D11" s="98" t="s">
        <v>126</v>
      </c>
      <c r="E11" s="94">
        <v>196.5</v>
      </c>
      <c r="F11" s="94">
        <v>146.5</v>
      </c>
      <c r="G11" s="94">
        <v>50</v>
      </c>
      <c r="H11" s="95" t="s">
        <v>11</v>
      </c>
      <c r="I11" s="95" t="s">
        <v>11</v>
      </c>
      <c r="J11" s="95" t="s">
        <v>11</v>
      </c>
    </row>
    <row r="12" spans="1:10" ht="15" customHeight="1">
      <c r="A12" s="109" t="s">
        <v>127</v>
      </c>
      <c r="B12" s="98"/>
      <c r="C12" s="98" t="s">
        <v>11</v>
      </c>
      <c r="D12" s="98" t="s">
        <v>128</v>
      </c>
      <c r="E12" s="94">
        <v>196.5</v>
      </c>
      <c r="F12" s="94">
        <v>146.5</v>
      </c>
      <c r="G12" s="94">
        <v>50</v>
      </c>
      <c r="H12" s="95" t="s">
        <v>11</v>
      </c>
      <c r="I12" s="95" t="s">
        <v>11</v>
      </c>
      <c r="J12" s="95" t="s">
        <v>11</v>
      </c>
    </row>
    <row r="13" spans="1:10" ht="15" customHeight="1">
      <c r="A13" s="109" t="s">
        <v>129</v>
      </c>
      <c r="B13" s="98"/>
      <c r="C13" s="98" t="s">
        <v>11</v>
      </c>
      <c r="D13" s="98" t="s">
        <v>130</v>
      </c>
      <c r="E13" s="94">
        <f>E14+E26+E29+E32+E34+E37</f>
        <v>1044.85</v>
      </c>
      <c r="F13" s="94">
        <f>F14+F26+F29+F32+F37</f>
        <v>986.75</v>
      </c>
      <c r="G13" s="94">
        <f>G14+G34</f>
        <v>58.1</v>
      </c>
      <c r="H13" s="95" t="s">
        <v>11</v>
      </c>
      <c r="I13" s="95" t="s">
        <v>11</v>
      </c>
      <c r="J13" s="95" t="s">
        <v>11</v>
      </c>
    </row>
    <row r="14" spans="1:10" ht="15" customHeight="1">
      <c r="A14" s="109" t="s">
        <v>131</v>
      </c>
      <c r="B14" s="98"/>
      <c r="C14" s="98" t="s">
        <v>11</v>
      </c>
      <c r="D14" s="98" t="s">
        <v>132</v>
      </c>
      <c r="E14" s="94">
        <v>816.01</v>
      </c>
      <c r="F14" s="94">
        <f>SUM(F15:F25)</f>
        <v>770.41</v>
      </c>
      <c r="G14" s="94">
        <f>SUM(G15:G25)</f>
        <v>45.6</v>
      </c>
      <c r="H14" s="95" t="s">
        <v>11</v>
      </c>
      <c r="I14" s="95" t="s">
        <v>11</v>
      </c>
      <c r="J14" s="95" t="s">
        <v>11</v>
      </c>
    </row>
    <row r="15" spans="1:10" ht="15" customHeight="1">
      <c r="A15" s="109" t="s">
        <v>133</v>
      </c>
      <c r="B15" s="98"/>
      <c r="C15" s="98" t="s">
        <v>11</v>
      </c>
      <c r="D15" s="98" t="s">
        <v>134</v>
      </c>
      <c r="E15" s="94">
        <v>147.29</v>
      </c>
      <c r="F15" s="94">
        <v>147.29</v>
      </c>
      <c r="G15" s="95" t="s">
        <v>11</v>
      </c>
      <c r="H15" s="95" t="s">
        <v>11</v>
      </c>
      <c r="I15" s="95" t="s">
        <v>11</v>
      </c>
      <c r="J15" s="95" t="s">
        <v>11</v>
      </c>
    </row>
    <row r="16" spans="1:10" ht="15" customHeight="1">
      <c r="A16" s="109" t="s">
        <v>135</v>
      </c>
      <c r="B16" s="98"/>
      <c r="C16" s="98" t="s">
        <v>11</v>
      </c>
      <c r="D16" s="98" t="s">
        <v>136</v>
      </c>
      <c r="E16" s="94">
        <v>67.7</v>
      </c>
      <c r="F16" s="94">
        <v>67.7</v>
      </c>
      <c r="G16" s="95" t="s">
        <v>11</v>
      </c>
      <c r="H16" s="95" t="s">
        <v>11</v>
      </c>
      <c r="I16" s="95" t="s">
        <v>11</v>
      </c>
      <c r="J16" s="95" t="s">
        <v>11</v>
      </c>
    </row>
    <row r="17" spans="1:10" ht="15" customHeight="1">
      <c r="A17" s="109" t="s">
        <v>137</v>
      </c>
      <c r="B17" s="98"/>
      <c r="C17" s="98" t="s">
        <v>11</v>
      </c>
      <c r="D17" s="98" t="s">
        <v>138</v>
      </c>
      <c r="E17" s="94">
        <v>0.17</v>
      </c>
      <c r="F17" s="94">
        <v>0.17</v>
      </c>
      <c r="G17" s="95" t="s">
        <v>11</v>
      </c>
      <c r="H17" s="95" t="s">
        <v>11</v>
      </c>
      <c r="I17" s="95" t="s">
        <v>11</v>
      </c>
      <c r="J17" s="95" t="s">
        <v>11</v>
      </c>
    </row>
    <row r="18" spans="1:10" ht="15" customHeight="1">
      <c r="A18" s="109" t="s">
        <v>139</v>
      </c>
      <c r="B18" s="98"/>
      <c r="C18" s="98" t="s">
        <v>11</v>
      </c>
      <c r="D18" s="98" t="s">
        <v>140</v>
      </c>
      <c r="E18" s="94">
        <v>104.22</v>
      </c>
      <c r="F18" s="94">
        <v>104.22</v>
      </c>
      <c r="G18" s="95" t="s">
        <v>11</v>
      </c>
      <c r="H18" s="95" t="s">
        <v>11</v>
      </c>
      <c r="I18" s="95" t="s">
        <v>11</v>
      </c>
      <c r="J18" s="95" t="s">
        <v>11</v>
      </c>
    </row>
    <row r="19" spans="1:10" ht="15" customHeight="1">
      <c r="A19" s="109" t="s">
        <v>141</v>
      </c>
      <c r="B19" s="98"/>
      <c r="C19" s="98" t="s">
        <v>11</v>
      </c>
      <c r="D19" s="98" t="s">
        <v>142</v>
      </c>
      <c r="E19" s="94">
        <v>0.57</v>
      </c>
      <c r="F19" s="94">
        <v>0.57</v>
      </c>
      <c r="G19" s="95" t="s">
        <v>11</v>
      </c>
      <c r="H19" s="95" t="s">
        <v>11</v>
      </c>
      <c r="I19" s="95" t="s">
        <v>11</v>
      </c>
      <c r="J19" s="95" t="s">
        <v>11</v>
      </c>
    </row>
    <row r="20" spans="1:10" ht="15" customHeight="1">
      <c r="A20" s="109" t="s">
        <v>143</v>
      </c>
      <c r="B20" s="98"/>
      <c r="C20" s="98" t="s">
        <v>11</v>
      </c>
      <c r="D20" s="98" t="s">
        <v>144</v>
      </c>
      <c r="E20" s="94">
        <v>376.72</v>
      </c>
      <c r="F20" s="94">
        <v>376.72</v>
      </c>
      <c r="G20" s="95" t="s">
        <v>11</v>
      </c>
      <c r="H20" s="95" t="s">
        <v>11</v>
      </c>
      <c r="I20" s="95" t="s">
        <v>11</v>
      </c>
      <c r="J20" s="95" t="s">
        <v>11</v>
      </c>
    </row>
    <row r="21" spans="1:10" ht="15" customHeight="1">
      <c r="A21" s="109" t="s">
        <v>145</v>
      </c>
      <c r="B21" s="98"/>
      <c r="C21" s="98" t="s">
        <v>11</v>
      </c>
      <c r="D21" s="98" t="s">
        <v>146</v>
      </c>
      <c r="E21" s="94">
        <v>9.68</v>
      </c>
      <c r="F21" s="94">
        <v>9.68</v>
      </c>
      <c r="G21" s="95" t="s">
        <v>11</v>
      </c>
      <c r="H21" s="95" t="s">
        <v>11</v>
      </c>
      <c r="I21" s="95" t="s">
        <v>11</v>
      </c>
      <c r="J21" s="95" t="s">
        <v>11</v>
      </c>
    </row>
    <row r="22" spans="1:10" ht="15" customHeight="1">
      <c r="A22" s="109" t="s">
        <v>147</v>
      </c>
      <c r="B22" s="98"/>
      <c r="C22" s="98" t="s">
        <v>11</v>
      </c>
      <c r="D22" s="98" t="s">
        <v>148</v>
      </c>
      <c r="E22" s="94">
        <v>1.6</v>
      </c>
      <c r="F22" s="95" t="s">
        <v>11</v>
      </c>
      <c r="G22" s="94">
        <v>1.6</v>
      </c>
      <c r="H22" s="95" t="s">
        <v>11</v>
      </c>
      <c r="I22" s="95" t="s">
        <v>11</v>
      </c>
      <c r="J22" s="95" t="s">
        <v>11</v>
      </c>
    </row>
    <row r="23" spans="1:10" ht="15" customHeight="1">
      <c r="A23" s="109" t="s">
        <v>149</v>
      </c>
      <c r="B23" s="98"/>
      <c r="C23" s="98" t="s">
        <v>11</v>
      </c>
      <c r="D23" s="98" t="s">
        <v>150</v>
      </c>
      <c r="E23" s="94">
        <v>63.89</v>
      </c>
      <c r="F23" s="94">
        <v>63.89</v>
      </c>
      <c r="G23" s="95" t="s">
        <v>11</v>
      </c>
      <c r="H23" s="95" t="s">
        <v>11</v>
      </c>
      <c r="I23" s="95" t="s">
        <v>11</v>
      </c>
      <c r="J23" s="95" t="s">
        <v>11</v>
      </c>
    </row>
    <row r="24" spans="1:10" ht="15" customHeight="1">
      <c r="A24" s="109" t="s">
        <v>223</v>
      </c>
      <c r="B24" s="98"/>
      <c r="C24" s="98" t="s">
        <v>11</v>
      </c>
      <c r="D24" s="98" t="s">
        <v>224</v>
      </c>
      <c r="E24" s="94">
        <v>10</v>
      </c>
      <c r="F24" s="95" t="s">
        <v>11</v>
      </c>
      <c r="G24" s="94">
        <v>10</v>
      </c>
      <c r="H24" s="95" t="s">
        <v>11</v>
      </c>
      <c r="I24" s="95" t="s">
        <v>11</v>
      </c>
      <c r="J24" s="95" t="s">
        <v>11</v>
      </c>
    </row>
    <row r="25" spans="1:10" ht="15" customHeight="1">
      <c r="A25" s="109" t="s">
        <v>153</v>
      </c>
      <c r="B25" s="98"/>
      <c r="C25" s="98" t="s">
        <v>11</v>
      </c>
      <c r="D25" s="98" t="s">
        <v>154</v>
      </c>
      <c r="E25" s="94">
        <v>34.17</v>
      </c>
      <c r="F25" s="94">
        <v>0.17</v>
      </c>
      <c r="G25" s="94">
        <v>34</v>
      </c>
      <c r="H25" s="95" t="s">
        <v>11</v>
      </c>
      <c r="I25" s="95" t="s">
        <v>11</v>
      </c>
      <c r="J25" s="95" t="s">
        <v>11</v>
      </c>
    </row>
    <row r="26" spans="1:10" ht="15" customHeight="1">
      <c r="A26" s="109" t="s">
        <v>155</v>
      </c>
      <c r="B26" s="98"/>
      <c r="C26" s="98" t="s">
        <v>11</v>
      </c>
      <c r="D26" s="98" t="s">
        <v>156</v>
      </c>
      <c r="E26" s="94">
        <v>59.53</v>
      </c>
      <c r="F26" s="94">
        <v>59.53</v>
      </c>
      <c r="G26" s="95" t="s">
        <v>11</v>
      </c>
      <c r="H26" s="95" t="s">
        <v>11</v>
      </c>
      <c r="I26" s="95" t="s">
        <v>11</v>
      </c>
      <c r="J26" s="95" t="s">
        <v>11</v>
      </c>
    </row>
    <row r="27" spans="1:10" ht="15" customHeight="1">
      <c r="A27" s="109" t="s">
        <v>157</v>
      </c>
      <c r="B27" s="98"/>
      <c r="C27" s="98" t="s">
        <v>11</v>
      </c>
      <c r="D27" s="98" t="s">
        <v>136</v>
      </c>
      <c r="E27" s="94">
        <v>2.52</v>
      </c>
      <c r="F27" s="94">
        <v>2.52</v>
      </c>
      <c r="G27" s="95" t="s">
        <v>11</v>
      </c>
      <c r="H27" s="95" t="s">
        <v>11</v>
      </c>
      <c r="I27" s="95" t="s">
        <v>11</v>
      </c>
      <c r="J27" s="95" t="s">
        <v>11</v>
      </c>
    </row>
    <row r="28" spans="1:10" ht="15" customHeight="1">
      <c r="A28" s="109" t="s">
        <v>160</v>
      </c>
      <c r="B28" s="98"/>
      <c r="C28" s="98" t="s">
        <v>11</v>
      </c>
      <c r="D28" s="98" t="s">
        <v>161</v>
      </c>
      <c r="E28" s="94">
        <v>57.01</v>
      </c>
      <c r="F28" s="94">
        <v>57.01</v>
      </c>
      <c r="G28" s="95" t="s">
        <v>11</v>
      </c>
      <c r="H28" s="95" t="s">
        <v>11</v>
      </c>
      <c r="I28" s="95" t="s">
        <v>11</v>
      </c>
      <c r="J28" s="95" t="s">
        <v>11</v>
      </c>
    </row>
    <row r="29" spans="1:10" ht="15" customHeight="1">
      <c r="A29" s="109" t="s">
        <v>162</v>
      </c>
      <c r="B29" s="98"/>
      <c r="C29" s="98" t="s">
        <v>11</v>
      </c>
      <c r="D29" s="98" t="s">
        <v>163</v>
      </c>
      <c r="E29" s="94">
        <v>75.57</v>
      </c>
      <c r="F29" s="94">
        <v>75.57</v>
      </c>
      <c r="G29" s="95" t="s">
        <v>11</v>
      </c>
      <c r="H29" s="95" t="s">
        <v>11</v>
      </c>
      <c r="I29" s="95" t="s">
        <v>11</v>
      </c>
      <c r="J29" s="95" t="s">
        <v>11</v>
      </c>
    </row>
    <row r="30" spans="1:10" ht="13.5">
      <c r="A30" s="109" t="s">
        <v>164</v>
      </c>
      <c r="B30" s="98"/>
      <c r="C30" s="98" t="s">
        <v>11</v>
      </c>
      <c r="D30" s="98" t="s">
        <v>134</v>
      </c>
      <c r="E30" s="94">
        <v>52.56</v>
      </c>
      <c r="F30" s="94">
        <v>52.56</v>
      </c>
      <c r="G30" s="95" t="s">
        <v>11</v>
      </c>
      <c r="H30" s="95" t="s">
        <v>11</v>
      </c>
      <c r="I30" s="95" t="s">
        <v>11</v>
      </c>
      <c r="J30" s="95" t="s">
        <v>11</v>
      </c>
    </row>
    <row r="31" spans="1:10" ht="13.5">
      <c r="A31" s="109" t="s">
        <v>165</v>
      </c>
      <c r="B31" s="98"/>
      <c r="C31" s="98" t="s">
        <v>11</v>
      </c>
      <c r="D31" s="98" t="s">
        <v>166</v>
      </c>
      <c r="E31" s="94">
        <v>23.01</v>
      </c>
      <c r="F31" s="94">
        <v>23.01</v>
      </c>
      <c r="G31" s="95" t="s">
        <v>11</v>
      </c>
      <c r="H31" s="95" t="s">
        <v>11</v>
      </c>
      <c r="I31" s="95" t="s">
        <v>11</v>
      </c>
      <c r="J31" s="95" t="s">
        <v>11</v>
      </c>
    </row>
    <row r="32" spans="1:10" ht="13.5">
      <c r="A32" s="109" t="s">
        <v>167</v>
      </c>
      <c r="B32" s="98"/>
      <c r="C32" s="98" t="s">
        <v>11</v>
      </c>
      <c r="D32" s="98" t="s">
        <v>168</v>
      </c>
      <c r="E32" s="94">
        <v>17.72</v>
      </c>
      <c r="F32" s="94">
        <v>17.72</v>
      </c>
      <c r="G32" s="95" t="s">
        <v>11</v>
      </c>
      <c r="H32" s="95" t="s">
        <v>11</v>
      </c>
      <c r="I32" s="95" t="s">
        <v>11</v>
      </c>
      <c r="J32" s="95" t="s">
        <v>11</v>
      </c>
    </row>
    <row r="33" spans="1:10" ht="13.5">
      <c r="A33" s="109" t="s">
        <v>169</v>
      </c>
      <c r="B33" s="98"/>
      <c r="C33" s="98" t="s">
        <v>11</v>
      </c>
      <c r="D33" s="98" t="s">
        <v>170</v>
      </c>
      <c r="E33" s="94">
        <v>17.72</v>
      </c>
      <c r="F33" s="94">
        <v>17.72</v>
      </c>
      <c r="G33" s="95" t="s">
        <v>11</v>
      </c>
      <c r="H33" s="95" t="s">
        <v>11</v>
      </c>
      <c r="I33" s="95" t="s">
        <v>11</v>
      </c>
      <c r="J33" s="95" t="s">
        <v>11</v>
      </c>
    </row>
    <row r="34" spans="1:10" ht="13.5">
      <c r="A34" s="109" t="s">
        <v>171</v>
      </c>
      <c r="B34" s="98"/>
      <c r="C34" s="98" t="s">
        <v>11</v>
      </c>
      <c r="D34" s="98" t="s">
        <v>172</v>
      </c>
      <c r="E34" s="94">
        <v>12.5</v>
      </c>
      <c r="F34" s="95" t="s">
        <v>11</v>
      </c>
      <c r="G34" s="94">
        <v>12.5</v>
      </c>
      <c r="H34" s="95" t="s">
        <v>11</v>
      </c>
      <c r="I34" s="95" t="s">
        <v>11</v>
      </c>
      <c r="J34" s="95" t="s">
        <v>11</v>
      </c>
    </row>
    <row r="35" spans="1:10" ht="13.5">
      <c r="A35" s="109" t="s">
        <v>173</v>
      </c>
      <c r="B35" s="98"/>
      <c r="C35" s="98" t="s">
        <v>11</v>
      </c>
      <c r="D35" s="98" t="s">
        <v>174</v>
      </c>
      <c r="E35" s="94">
        <v>7.5</v>
      </c>
      <c r="F35" s="95" t="s">
        <v>11</v>
      </c>
      <c r="G35" s="94">
        <v>7.5</v>
      </c>
      <c r="H35" s="95" t="s">
        <v>11</v>
      </c>
      <c r="I35" s="95" t="s">
        <v>11</v>
      </c>
      <c r="J35" s="95" t="s">
        <v>11</v>
      </c>
    </row>
    <row r="36" spans="1:10" ht="13.5">
      <c r="A36" s="109" t="s">
        <v>175</v>
      </c>
      <c r="B36" s="98"/>
      <c r="C36" s="98" t="s">
        <v>11</v>
      </c>
      <c r="D36" s="98" t="s">
        <v>176</v>
      </c>
      <c r="E36" s="94">
        <v>5</v>
      </c>
      <c r="F36" s="95" t="s">
        <v>11</v>
      </c>
      <c r="G36" s="94">
        <v>5</v>
      </c>
      <c r="H36" s="95" t="s">
        <v>11</v>
      </c>
      <c r="I36" s="95" t="s">
        <v>11</v>
      </c>
      <c r="J36" s="95" t="s">
        <v>11</v>
      </c>
    </row>
    <row r="37" spans="1:10" ht="13.5">
      <c r="A37" s="109" t="s">
        <v>177</v>
      </c>
      <c r="B37" s="98"/>
      <c r="C37" s="98" t="s">
        <v>11</v>
      </c>
      <c r="D37" s="98" t="s">
        <v>178</v>
      </c>
      <c r="E37" s="94">
        <v>63.52</v>
      </c>
      <c r="F37" s="94">
        <v>63.52</v>
      </c>
      <c r="G37" s="95" t="s">
        <v>11</v>
      </c>
      <c r="H37" s="95" t="s">
        <v>11</v>
      </c>
      <c r="I37" s="95" t="s">
        <v>11</v>
      </c>
      <c r="J37" s="95" t="s">
        <v>11</v>
      </c>
    </row>
    <row r="38" spans="1:10" ht="13.5">
      <c r="A38" s="109" t="s">
        <v>179</v>
      </c>
      <c r="B38" s="98"/>
      <c r="C38" s="98" t="s">
        <v>11</v>
      </c>
      <c r="D38" s="98" t="s">
        <v>134</v>
      </c>
      <c r="E38" s="94">
        <v>63.52</v>
      </c>
      <c r="F38" s="94">
        <v>63.52</v>
      </c>
      <c r="G38" s="95" t="s">
        <v>11</v>
      </c>
      <c r="H38" s="95" t="s">
        <v>11</v>
      </c>
      <c r="I38" s="95" t="s">
        <v>11</v>
      </c>
      <c r="J38" s="95" t="s">
        <v>11</v>
      </c>
    </row>
    <row r="39" spans="1:10" ht="13.5">
      <c r="A39" s="109" t="s">
        <v>180</v>
      </c>
      <c r="B39" s="98"/>
      <c r="C39" s="98" t="s">
        <v>11</v>
      </c>
      <c r="D39" s="98" t="s">
        <v>181</v>
      </c>
      <c r="E39" s="94">
        <f>E40+E45</f>
        <v>106.95000000000002</v>
      </c>
      <c r="F39" s="94">
        <f>F40+F45</f>
        <v>106.95000000000002</v>
      </c>
      <c r="G39" s="95" t="s">
        <v>11</v>
      </c>
      <c r="H39" s="95" t="s">
        <v>11</v>
      </c>
      <c r="I39" s="95" t="s">
        <v>11</v>
      </c>
      <c r="J39" s="95" t="s">
        <v>11</v>
      </c>
    </row>
    <row r="40" spans="1:10" ht="13.5">
      <c r="A40" s="109" t="s">
        <v>182</v>
      </c>
      <c r="B40" s="98"/>
      <c r="C40" s="98" t="s">
        <v>11</v>
      </c>
      <c r="D40" s="98" t="s">
        <v>183</v>
      </c>
      <c r="E40" s="94">
        <f>SUM(E41:E44)</f>
        <v>70.46000000000001</v>
      </c>
      <c r="F40" s="94">
        <f>SUM(F41:F44)</f>
        <v>70.46000000000001</v>
      </c>
      <c r="G40" s="95" t="s">
        <v>11</v>
      </c>
      <c r="H40" s="95" t="s">
        <v>11</v>
      </c>
      <c r="I40" s="95" t="s">
        <v>11</v>
      </c>
      <c r="J40" s="95" t="s">
        <v>11</v>
      </c>
    </row>
    <row r="41" spans="1:10" ht="13.5">
      <c r="A41" s="109" t="s">
        <v>184</v>
      </c>
      <c r="B41" s="98"/>
      <c r="C41" s="98" t="s">
        <v>11</v>
      </c>
      <c r="D41" s="98" t="s">
        <v>185</v>
      </c>
      <c r="E41" s="94">
        <v>17.28</v>
      </c>
      <c r="F41" s="94">
        <v>17.28</v>
      </c>
      <c r="G41" s="95" t="s">
        <v>11</v>
      </c>
      <c r="H41" s="95" t="s">
        <v>11</v>
      </c>
      <c r="I41" s="95" t="s">
        <v>11</v>
      </c>
      <c r="J41" s="95" t="s">
        <v>11</v>
      </c>
    </row>
    <row r="42" spans="1:10" ht="13.5">
      <c r="A42" s="109" t="s">
        <v>186</v>
      </c>
      <c r="B42" s="98"/>
      <c r="C42" s="98" t="s">
        <v>11</v>
      </c>
      <c r="D42" s="98" t="s">
        <v>187</v>
      </c>
      <c r="E42" s="94">
        <v>36</v>
      </c>
      <c r="F42" s="94">
        <v>36</v>
      </c>
      <c r="G42" s="95" t="s">
        <v>11</v>
      </c>
      <c r="H42" s="95" t="s">
        <v>11</v>
      </c>
      <c r="I42" s="95" t="s">
        <v>11</v>
      </c>
      <c r="J42" s="95" t="s">
        <v>11</v>
      </c>
    </row>
    <row r="43" spans="1:10" ht="13.5">
      <c r="A43" s="109" t="s">
        <v>188</v>
      </c>
      <c r="B43" s="98"/>
      <c r="C43" s="98" t="s">
        <v>11</v>
      </c>
      <c r="D43" s="98" t="s">
        <v>189</v>
      </c>
      <c r="E43" s="94">
        <v>4.11</v>
      </c>
      <c r="F43" s="94">
        <v>4.11</v>
      </c>
      <c r="G43" s="95" t="s">
        <v>11</v>
      </c>
      <c r="H43" s="95" t="s">
        <v>11</v>
      </c>
      <c r="I43" s="95" t="s">
        <v>11</v>
      </c>
      <c r="J43" s="95" t="s">
        <v>11</v>
      </c>
    </row>
    <row r="44" spans="1:10" ht="13.5">
      <c r="A44" s="109" t="s">
        <v>190</v>
      </c>
      <c r="B44" s="98"/>
      <c r="C44" s="98" t="s">
        <v>11</v>
      </c>
      <c r="D44" s="98" t="s">
        <v>191</v>
      </c>
      <c r="E44" s="94">
        <v>13.07</v>
      </c>
      <c r="F44" s="94">
        <v>13.07</v>
      </c>
      <c r="G44" s="95" t="s">
        <v>11</v>
      </c>
      <c r="H44" s="95" t="s">
        <v>11</v>
      </c>
      <c r="I44" s="95" t="s">
        <v>11</v>
      </c>
      <c r="J44" s="95" t="s">
        <v>11</v>
      </c>
    </row>
    <row r="45" spans="1:10" ht="13.5">
      <c r="A45" s="109" t="s">
        <v>192</v>
      </c>
      <c r="B45" s="98"/>
      <c r="C45" s="98" t="s">
        <v>11</v>
      </c>
      <c r="D45" s="98" t="s">
        <v>193</v>
      </c>
      <c r="E45" s="94">
        <v>36.49</v>
      </c>
      <c r="F45" s="94">
        <v>36.49</v>
      </c>
      <c r="G45" s="95" t="s">
        <v>11</v>
      </c>
      <c r="H45" s="95" t="s">
        <v>11</v>
      </c>
      <c r="I45" s="95" t="s">
        <v>11</v>
      </c>
      <c r="J45" s="95" t="s">
        <v>11</v>
      </c>
    </row>
    <row r="46" spans="1:10" ht="13.5">
      <c r="A46" s="109" t="s">
        <v>194</v>
      </c>
      <c r="B46" s="98"/>
      <c r="C46" s="98" t="s">
        <v>11</v>
      </c>
      <c r="D46" s="98" t="s">
        <v>195</v>
      </c>
      <c r="E46" s="94">
        <v>36.49</v>
      </c>
      <c r="F46" s="94">
        <v>36.49</v>
      </c>
      <c r="G46" s="95" t="s">
        <v>11</v>
      </c>
      <c r="H46" s="95" t="s">
        <v>11</v>
      </c>
      <c r="I46" s="95" t="s">
        <v>11</v>
      </c>
      <c r="J46" s="95" t="s">
        <v>11</v>
      </c>
    </row>
    <row r="47" spans="1:10" ht="13.5">
      <c r="A47" s="109" t="s">
        <v>196</v>
      </c>
      <c r="B47" s="98"/>
      <c r="C47" s="98" t="s">
        <v>11</v>
      </c>
      <c r="D47" s="98" t="s">
        <v>197</v>
      </c>
      <c r="E47" s="94">
        <f>E48</f>
        <v>65.8</v>
      </c>
      <c r="F47" s="94">
        <f>F48</f>
        <v>65.8</v>
      </c>
      <c r="G47" s="95" t="s">
        <v>11</v>
      </c>
      <c r="H47" s="95" t="s">
        <v>11</v>
      </c>
      <c r="I47" s="95" t="s">
        <v>11</v>
      </c>
      <c r="J47" s="95" t="s">
        <v>11</v>
      </c>
    </row>
    <row r="48" spans="1:10" ht="13.5">
      <c r="A48" s="109" t="s">
        <v>198</v>
      </c>
      <c r="B48" s="98"/>
      <c r="C48" s="98" t="s">
        <v>11</v>
      </c>
      <c r="D48" s="98" t="s">
        <v>199</v>
      </c>
      <c r="E48" s="94">
        <f>SUM(E49:E52)</f>
        <v>65.8</v>
      </c>
      <c r="F48" s="94">
        <f>SUM(F49:F52)</f>
        <v>65.8</v>
      </c>
      <c r="G48" s="95" t="s">
        <v>11</v>
      </c>
      <c r="H48" s="95" t="s">
        <v>11</v>
      </c>
      <c r="I48" s="95" t="s">
        <v>11</v>
      </c>
      <c r="J48" s="95" t="s">
        <v>11</v>
      </c>
    </row>
    <row r="49" spans="1:10" ht="13.5">
      <c r="A49" s="109" t="s">
        <v>200</v>
      </c>
      <c r="B49" s="98"/>
      <c r="C49" s="98" t="s">
        <v>11</v>
      </c>
      <c r="D49" s="98" t="s">
        <v>201</v>
      </c>
      <c r="E49" s="94">
        <v>11.16</v>
      </c>
      <c r="F49" s="94">
        <v>11.16</v>
      </c>
      <c r="G49" s="95" t="s">
        <v>11</v>
      </c>
      <c r="H49" s="95" t="s">
        <v>11</v>
      </c>
      <c r="I49" s="95" t="s">
        <v>11</v>
      </c>
      <c r="J49" s="95" t="s">
        <v>11</v>
      </c>
    </row>
    <row r="50" spans="1:10" ht="13.5">
      <c r="A50" s="109" t="s">
        <v>202</v>
      </c>
      <c r="B50" s="98"/>
      <c r="C50" s="98" t="s">
        <v>11</v>
      </c>
      <c r="D50" s="98" t="s">
        <v>203</v>
      </c>
      <c r="E50" s="94">
        <v>26.2</v>
      </c>
      <c r="F50" s="94">
        <v>26.2</v>
      </c>
      <c r="G50" s="95" t="s">
        <v>11</v>
      </c>
      <c r="H50" s="95" t="s">
        <v>11</v>
      </c>
      <c r="I50" s="95" t="s">
        <v>11</v>
      </c>
      <c r="J50" s="95" t="s">
        <v>11</v>
      </c>
    </row>
    <row r="51" spans="1:10" ht="13.5">
      <c r="A51" s="109" t="s">
        <v>204</v>
      </c>
      <c r="B51" s="98"/>
      <c r="C51" s="98" t="s">
        <v>11</v>
      </c>
      <c r="D51" s="98" t="s">
        <v>205</v>
      </c>
      <c r="E51" s="94">
        <v>25.77</v>
      </c>
      <c r="F51" s="94">
        <v>25.77</v>
      </c>
      <c r="G51" s="95" t="s">
        <v>11</v>
      </c>
      <c r="H51" s="95" t="s">
        <v>11</v>
      </c>
      <c r="I51" s="95" t="s">
        <v>11</v>
      </c>
      <c r="J51" s="95" t="s">
        <v>11</v>
      </c>
    </row>
    <row r="52" spans="1:10" ht="13.5">
      <c r="A52" s="109" t="s">
        <v>206</v>
      </c>
      <c r="B52" s="98"/>
      <c r="C52" s="98" t="s">
        <v>11</v>
      </c>
      <c r="D52" s="98" t="s">
        <v>207</v>
      </c>
      <c r="E52" s="94">
        <v>2.67</v>
      </c>
      <c r="F52" s="94">
        <v>2.67</v>
      </c>
      <c r="G52" s="95" t="s">
        <v>11</v>
      </c>
      <c r="H52" s="95" t="s">
        <v>11</v>
      </c>
      <c r="I52" s="95" t="s">
        <v>11</v>
      </c>
      <c r="J52" s="95" t="s">
        <v>11</v>
      </c>
    </row>
    <row r="53" spans="1:10" ht="13.5">
      <c r="A53" s="109" t="s">
        <v>208</v>
      </c>
      <c r="B53" s="98"/>
      <c r="C53" s="98" t="s">
        <v>11</v>
      </c>
      <c r="D53" s="98" t="s">
        <v>209</v>
      </c>
      <c r="E53" s="94">
        <v>16.04</v>
      </c>
      <c r="F53" s="94">
        <v>16.04</v>
      </c>
      <c r="G53" s="95" t="s">
        <v>11</v>
      </c>
      <c r="H53" s="95" t="s">
        <v>11</v>
      </c>
      <c r="I53" s="95" t="s">
        <v>11</v>
      </c>
      <c r="J53" s="95" t="s">
        <v>11</v>
      </c>
    </row>
    <row r="54" spans="1:10" ht="13.5">
      <c r="A54" s="109" t="s">
        <v>210</v>
      </c>
      <c r="B54" s="98"/>
      <c r="C54" s="98" t="s">
        <v>11</v>
      </c>
      <c r="D54" s="98" t="s">
        <v>211</v>
      </c>
      <c r="E54" s="94">
        <v>16.04</v>
      </c>
      <c r="F54" s="94">
        <v>16.04</v>
      </c>
      <c r="G54" s="95" t="s">
        <v>11</v>
      </c>
      <c r="H54" s="95" t="s">
        <v>11</v>
      </c>
      <c r="I54" s="95" t="s">
        <v>11</v>
      </c>
      <c r="J54" s="95" t="s">
        <v>11</v>
      </c>
    </row>
    <row r="55" spans="1:10" ht="13.5">
      <c r="A55" s="109" t="s">
        <v>212</v>
      </c>
      <c r="B55" s="98"/>
      <c r="C55" s="98" t="s">
        <v>11</v>
      </c>
      <c r="D55" s="98" t="s">
        <v>213</v>
      </c>
      <c r="E55" s="94">
        <v>16.04</v>
      </c>
      <c r="F55" s="94">
        <v>16.04</v>
      </c>
      <c r="G55" s="95" t="s">
        <v>11</v>
      </c>
      <c r="H55" s="95" t="s">
        <v>11</v>
      </c>
      <c r="I55" s="95" t="s">
        <v>11</v>
      </c>
      <c r="J55" s="95" t="s">
        <v>11</v>
      </c>
    </row>
    <row r="56" spans="1:10" ht="13.5">
      <c r="A56" s="109" t="s">
        <v>225</v>
      </c>
      <c r="B56" s="98"/>
      <c r="C56" s="98" t="s">
        <v>11</v>
      </c>
      <c r="D56" s="98" t="s">
        <v>11</v>
      </c>
      <c r="E56" s="98" t="s">
        <v>11</v>
      </c>
      <c r="F56" s="98" t="s">
        <v>11</v>
      </c>
      <c r="G56" s="98" t="s">
        <v>11</v>
      </c>
      <c r="H56" s="98" t="s">
        <v>11</v>
      </c>
      <c r="I56" s="98" t="s">
        <v>11</v>
      </c>
      <c r="J56" s="98" t="s">
        <v>11</v>
      </c>
    </row>
  </sheetData>
  <sheetProtection/>
  <mergeCells count="6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J56"/>
    <mergeCell ref="A8:A9"/>
    <mergeCell ref="B8:B9"/>
    <mergeCell ref="C8:C9"/>
    <mergeCell ref="D5:D7"/>
    <mergeCell ref="E4:E7"/>
    <mergeCell ref="F4:F7"/>
    <mergeCell ref="G4:G7"/>
    <mergeCell ref="H4:H7"/>
    <mergeCell ref="I4:I7"/>
    <mergeCell ref="J4:J7"/>
    <mergeCell ref="A5:C7"/>
  </mergeCells>
  <hyperlinks>
    <hyperlink ref="A1:J1" location="目录!A1" display="支出决算表"/>
  </hyperlinks>
  <printOptions/>
  <pageMargins left="0.75" right="0.75" top="1" bottom="1" header="0.5" footer="0.5"/>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pane xSplit="2" ySplit="7" topLeftCell="C8" activePane="bottomRight" state="frozen"/>
      <selection pane="bottomRight" activeCell="A2" sqref="A2:H37"/>
    </sheetView>
  </sheetViews>
  <sheetFormatPr defaultColWidth="8.8515625" defaultRowHeight="12.75"/>
  <cols>
    <col min="1" max="1" width="28.8515625" style="0" customWidth="1"/>
    <col min="2" max="2" width="4.28125" style="0" customWidth="1"/>
    <col min="3" max="3" width="16.7109375" style="0" customWidth="1"/>
    <col min="4" max="4" width="37.140625" style="0" customWidth="1"/>
    <col min="5" max="5" width="4.7109375" style="0" customWidth="1"/>
    <col min="6" max="8" width="16.7109375" style="0" customWidth="1"/>
    <col min="9" max="9" width="9.7109375" style="0" bestFit="1" customWidth="1"/>
  </cols>
  <sheetData>
    <row r="1" spans="1:8" ht="27">
      <c r="A1" s="83" t="s">
        <v>226</v>
      </c>
      <c r="B1" s="84"/>
      <c r="C1" s="84"/>
      <c r="D1" s="84"/>
      <c r="E1" s="84"/>
      <c r="F1" s="84"/>
      <c r="G1" s="84"/>
      <c r="H1" s="84"/>
    </row>
    <row r="2" ht="14.25">
      <c r="H2" s="110" t="s">
        <v>227</v>
      </c>
    </row>
    <row r="3" spans="1:8" ht="14.25">
      <c r="A3" s="103" t="s">
        <v>2</v>
      </c>
      <c r="H3" s="110" t="s">
        <v>217</v>
      </c>
    </row>
    <row r="4" spans="1:8" ht="15" customHeight="1">
      <c r="A4" s="87" t="s">
        <v>228</v>
      </c>
      <c r="B4" s="88"/>
      <c r="C4" s="88"/>
      <c r="D4" s="88" t="s">
        <v>229</v>
      </c>
      <c r="E4" s="88"/>
      <c r="F4" s="88" t="s">
        <v>11</v>
      </c>
      <c r="G4" s="88" t="s">
        <v>11</v>
      </c>
      <c r="H4" s="88" t="s">
        <v>11</v>
      </c>
    </row>
    <row r="5" spans="1:8" ht="15" customHeight="1">
      <c r="A5" s="123" t="s">
        <v>230</v>
      </c>
      <c r="B5" s="124" t="s">
        <v>7</v>
      </c>
      <c r="C5" s="124" t="s">
        <v>231</v>
      </c>
      <c r="D5" s="124" t="s">
        <v>232</v>
      </c>
      <c r="E5" s="124" t="s">
        <v>7</v>
      </c>
      <c r="F5" s="90" t="s">
        <v>122</v>
      </c>
      <c r="G5" s="124" t="s">
        <v>233</v>
      </c>
      <c r="H5" s="124" t="s">
        <v>234</v>
      </c>
    </row>
    <row r="6" spans="1:8" ht="15" customHeight="1">
      <c r="A6" s="123"/>
      <c r="B6" s="124" t="s">
        <v>11</v>
      </c>
      <c r="C6" s="124" t="s">
        <v>11</v>
      </c>
      <c r="D6" s="124" t="s">
        <v>11</v>
      </c>
      <c r="E6" s="124" t="s">
        <v>11</v>
      </c>
      <c r="F6" s="90" t="s">
        <v>117</v>
      </c>
      <c r="G6" s="124" t="s">
        <v>233</v>
      </c>
      <c r="H6" s="124" t="s">
        <v>11</v>
      </c>
    </row>
    <row r="7" spans="1:8" ht="15" customHeight="1">
      <c r="A7" s="89" t="s">
        <v>235</v>
      </c>
      <c r="B7" s="90" t="s">
        <v>11</v>
      </c>
      <c r="C7" s="90" t="s">
        <v>12</v>
      </c>
      <c r="D7" s="90" t="s">
        <v>235</v>
      </c>
      <c r="E7" s="90" t="s">
        <v>11</v>
      </c>
      <c r="F7" s="90" t="s">
        <v>13</v>
      </c>
      <c r="G7" s="90" t="s">
        <v>21</v>
      </c>
      <c r="H7" s="90" t="s">
        <v>25</v>
      </c>
    </row>
    <row r="8" spans="1:8" ht="15" customHeight="1">
      <c r="A8" s="91" t="s">
        <v>236</v>
      </c>
      <c r="B8" s="90" t="s">
        <v>12</v>
      </c>
      <c r="C8" s="94">
        <v>1371.6</v>
      </c>
      <c r="D8" s="117" t="s">
        <v>15</v>
      </c>
      <c r="E8" s="90" t="s">
        <v>19</v>
      </c>
      <c r="F8" s="94">
        <v>196.5</v>
      </c>
      <c r="G8" s="94">
        <v>196.5</v>
      </c>
      <c r="H8" s="95" t="s">
        <v>11</v>
      </c>
    </row>
    <row r="9" spans="1:8" ht="15" customHeight="1">
      <c r="A9" s="91" t="s">
        <v>237</v>
      </c>
      <c r="B9" s="90" t="s">
        <v>13</v>
      </c>
      <c r="C9" s="94">
        <v>12.5</v>
      </c>
      <c r="D9" s="117" t="s">
        <v>18</v>
      </c>
      <c r="E9" s="90" t="s">
        <v>23</v>
      </c>
      <c r="F9" s="95" t="s">
        <v>11</v>
      </c>
      <c r="G9" s="95" t="s">
        <v>11</v>
      </c>
      <c r="H9" s="95" t="s">
        <v>11</v>
      </c>
    </row>
    <row r="10" spans="1:8" ht="15" customHeight="1">
      <c r="A10" s="91" t="s">
        <v>11</v>
      </c>
      <c r="B10" s="90" t="s">
        <v>21</v>
      </c>
      <c r="C10" s="95" t="s">
        <v>11</v>
      </c>
      <c r="D10" s="117" t="s">
        <v>22</v>
      </c>
      <c r="E10" s="90" t="s">
        <v>27</v>
      </c>
      <c r="F10" s="95" t="s">
        <v>11</v>
      </c>
      <c r="G10" s="95" t="s">
        <v>11</v>
      </c>
      <c r="H10" s="95" t="s">
        <v>11</v>
      </c>
    </row>
    <row r="11" spans="1:8" ht="15" customHeight="1">
      <c r="A11" s="91" t="s">
        <v>11</v>
      </c>
      <c r="B11" s="90" t="s">
        <v>25</v>
      </c>
      <c r="C11" s="95" t="s">
        <v>11</v>
      </c>
      <c r="D11" s="117" t="s">
        <v>26</v>
      </c>
      <c r="E11" s="90" t="s">
        <v>31</v>
      </c>
      <c r="F11" s="95" t="s">
        <v>11</v>
      </c>
      <c r="G11" s="95" t="s">
        <v>11</v>
      </c>
      <c r="H11" s="95" t="s">
        <v>11</v>
      </c>
    </row>
    <row r="12" spans="1:8" ht="15" customHeight="1">
      <c r="A12" s="91" t="s">
        <v>11</v>
      </c>
      <c r="B12" s="90" t="s">
        <v>29</v>
      </c>
      <c r="C12" s="95" t="s">
        <v>11</v>
      </c>
      <c r="D12" s="117" t="s">
        <v>30</v>
      </c>
      <c r="E12" s="90" t="s">
        <v>35</v>
      </c>
      <c r="F12" s="95" t="s">
        <v>11</v>
      </c>
      <c r="G12" s="95" t="s">
        <v>11</v>
      </c>
      <c r="H12" s="95" t="s">
        <v>11</v>
      </c>
    </row>
    <row r="13" spans="1:8" ht="15" customHeight="1">
      <c r="A13" s="91" t="s">
        <v>11</v>
      </c>
      <c r="B13" s="90" t="s">
        <v>33</v>
      </c>
      <c r="C13" s="95" t="s">
        <v>11</v>
      </c>
      <c r="D13" s="117" t="s">
        <v>34</v>
      </c>
      <c r="E13" s="90" t="s">
        <v>39</v>
      </c>
      <c r="F13" s="95" t="s">
        <v>11</v>
      </c>
      <c r="G13" s="95" t="s">
        <v>11</v>
      </c>
      <c r="H13" s="95" t="s">
        <v>11</v>
      </c>
    </row>
    <row r="14" spans="1:8" ht="15" customHeight="1">
      <c r="A14" s="91" t="s">
        <v>11</v>
      </c>
      <c r="B14" s="90" t="s">
        <v>37</v>
      </c>
      <c r="C14" s="95" t="s">
        <v>11</v>
      </c>
      <c r="D14" s="117" t="s">
        <v>38</v>
      </c>
      <c r="E14" s="90" t="s">
        <v>42</v>
      </c>
      <c r="F14" s="94">
        <v>992.02</v>
      </c>
      <c r="G14" s="94">
        <v>979.52</v>
      </c>
      <c r="H14" s="94">
        <v>12.5</v>
      </c>
    </row>
    <row r="15" spans="1:8" ht="15" customHeight="1">
      <c r="A15" s="91" t="s">
        <v>11</v>
      </c>
      <c r="B15" s="90" t="s">
        <v>40</v>
      </c>
      <c r="C15" s="95" t="s">
        <v>11</v>
      </c>
      <c r="D15" s="117" t="s">
        <v>41</v>
      </c>
      <c r="E15" s="90" t="s">
        <v>45</v>
      </c>
      <c r="F15" s="94">
        <v>106.95</v>
      </c>
      <c r="G15" s="94">
        <v>106.95</v>
      </c>
      <c r="H15" s="95" t="s">
        <v>11</v>
      </c>
    </row>
    <row r="16" spans="1:8" ht="15" customHeight="1">
      <c r="A16" s="91" t="s">
        <v>11</v>
      </c>
      <c r="B16" s="90" t="s">
        <v>43</v>
      </c>
      <c r="C16" s="95" t="s">
        <v>11</v>
      </c>
      <c r="D16" s="117" t="s">
        <v>44</v>
      </c>
      <c r="E16" s="90" t="s">
        <v>48</v>
      </c>
      <c r="F16" s="94">
        <v>65.8</v>
      </c>
      <c r="G16" s="94">
        <v>65.8</v>
      </c>
      <c r="H16" s="95" t="s">
        <v>11</v>
      </c>
    </row>
    <row r="17" spans="1:8" ht="15" customHeight="1">
      <c r="A17" s="91" t="s">
        <v>11</v>
      </c>
      <c r="B17" s="90" t="s">
        <v>46</v>
      </c>
      <c r="C17" s="95" t="s">
        <v>11</v>
      </c>
      <c r="D17" s="117" t="s">
        <v>47</v>
      </c>
      <c r="E17" s="90" t="s">
        <v>51</v>
      </c>
      <c r="F17" s="95" t="s">
        <v>11</v>
      </c>
      <c r="G17" s="95" t="s">
        <v>11</v>
      </c>
      <c r="H17" s="95" t="s">
        <v>11</v>
      </c>
    </row>
    <row r="18" spans="1:8" ht="15" customHeight="1">
      <c r="A18" s="91" t="s">
        <v>11</v>
      </c>
      <c r="B18" s="90" t="s">
        <v>49</v>
      </c>
      <c r="C18" s="95" t="s">
        <v>11</v>
      </c>
      <c r="D18" s="117" t="s">
        <v>50</v>
      </c>
      <c r="E18" s="90" t="s">
        <v>54</v>
      </c>
      <c r="F18" s="95" t="s">
        <v>11</v>
      </c>
      <c r="G18" s="95" t="s">
        <v>11</v>
      </c>
      <c r="H18" s="95" t="s">
        <v>11</v>
      </c>
    </row>
    <row r="19" spans="1:8" ht="15" customHeight="1">
      <c r="A19" s="91" t="s">
        <v>11</v>
      </c>
      <c r="B19" s="90" t="s">
        <v>52</v>
      </c>
      <c r="C19" s="95" t="s">
        <v>11</v>
      </c>
      <c r="D19" s="117" t="s">
        <v>53</v>
      </c>
      <c r="E19" s="90" t="s">
        <v>57</v>
      </c>
      <c r="F19" s="95" t="s">
        <v>11</v>
      </c>
      <c r="G19" s="95" t="s">
        <v>11</v>
      </c>
      <c r="H19" s="95" t="s">
        <v>11</v>
      </c>
    </row>
    <row r="20" spans="1:8" ht="15" customHeight="1">
      <c r="A20" s="91" t="s">
        <v>11</v>
      </c>
      <c r="B20" s="90" t="s">
        <v>55</v>
      </c>
      <c r="C20" s="95" t="s">
        <v>11</v>
      </c>
      <c r="D20" s="117" t="s">
        <v>56</v>
      </c>
      <c r="E20" s="90" t="s">
        <v>60</v>
      </c>
      <c r="F20" s="95" t="s">
        <v>11</v>
      </c>
      <c r="G20" s="95" t="s">
        <v>11</v>
      </c>
      <c r="H20" s="95" t="s">
        <v>11</v>
      </c>
    </row>
    <row r="21" spans="1:8" ht="15" customHeight="1">
      <c r="A21" s="91" t="s">
        <v>11</v>
      </c>
      <c r="B21" s="90" t="s">
        <v>58</v>
      </c>
      <c r="C21" s="95" t="s">
        <v>11</v>
      </c>
      <c r="D21" s="117" t="s">
        <v>59</v>
      </c>
      <c r="E21" s="90" t="s">
        <v>63</v>
      </c>
      <c r="F21" s="95" t="s">
        <v>11</v>
      </c>
      <c r="G21" s="95" t="s">
        <v>11</v>
      </c>
      <c r="H21" s="95" t="s">
        <v>11</v>
      </c>
    </row>
    <row r="22" spans="1:8" ht="15" customHeight="1">
      <c r="A22" s="91" t="s">
        <v>11</v>
      </c>
      <c r="B22" s="90" t="s">
        <v>61</v>
      </c>
      <c r="C22" s="95" t="s">
        <v>11</v>
      </c>
      <c r="D22" s="117" t="s">
        <v>62</v>
      </c>
      <c r="E22" s="90" t="s">
        <v>66</v>
      </c>
      <c r="F22" s="95" t="s">
        <v>11</v>
      </c>
      <c r="G22" s="95" t="s">
        <v>11</v>
      </c>
      <c r="H22" s="95" t="s">
        <v>11</v>
      </c>
    </row>
    <row r="23" spans="1:8" ht="15" customHeight="1">
      <c r="A23" s="91" t="s">
        <v>11</v>
      </c>
      <c r="B23" s="90" t="s">
        <v>64</v>
      </c>
      <c r="C23" s="95" t="s">
        <v>11</v>
      </c>
      <c r="D23" s="117" t="s">
        <v>65</v>
      </c>
      <c r="E23" s="90" t="s">
        <v>69</v>
      </c>
      <c r="F23" s="95" t="s">
        <v>11</v>
      </c>
      <c r="G23" s="95" t="s">
        <v>11</v>
      </c>
      <c r="H23" s="95" t="s">
        <v>11</v>
      </c>
    </row>
    <row r="24" spans="1:8" ht="15" customHeight="1">
      <c r="A24" s="91" t="s">
        <v>11</v>
      </c>
      <c r="B24" s="90" t="s">
        <v>67</v>
      </c>
      <c r="C24" s="95" t="s">
        <v>11</v>
      </c>
      <c r="D24" s="117" t="s">
        <v>68</v>
      </c>
      <c r="E24" s="90" t="s">
        <v>72</v>
      </c>
      <c r="F24" s="95" t="s">
        <v>11</v>
      </c>
      <c r="G24" s="95" t="s">
        <v>11</v>
      </c>
      <c r="H24" s="95" t="s">
        <v>11</v>
      </c>
    </row>
    <row r="25" spans="1:8" ht="15" customHeight="1">
      <c r="A25" s="91" t="s">
        <v>11</v>
      </c>
      <c r="B25" s="90" t="s">
        <v>70</v>
      </c>
      <c r="C25" s="95" t="s">
        <v>11</v>
      </c>
      <c r="D25" s="117" t="s">
        <v>71</v>
      </c>
      <c r="E25" s="90" t="s">
        <v>75</v>
      </c>
      <c r="F25" s="95" t="s">
        <v>11</v>
      </c>
      <c r="G25" s="95" t="s">
        <v>11</v>
      </c>
      <c r="H25" s="95" t="s">
        <v>11</v>
      </c>
    </row>
    <row r="26" spans="1:8" ht="15" customHeight="1">
      <c r="A26" s="91" t="s">
        <v>11</v>
      </c>
      <c r="B26" s="90" t="s">
        <v>73</v>
      </c>
      <c r="C26" s="95" t="s">
        <v>11</v>
      </c>
      <c r="D26" s="117" t="s">
        <v>74</v>
      </c>
      <c r="E26" s="90" t="s">
        <v>78</v>
      </c>
      <c r="F26" s="94">
        <v>16.04</v>
      </c>
      <c r="G26" s="94">
        <v>16.04</v>
      </c>
      <c r="H26" s="95" t="s">
        <v>11</v>
      </c>
    </row>
    <row r="27" spans="1:8" ht="15" customHeight="1">
      <c r="A27" s="91" t="s">
        <v>11</v>
      </c>
      <c r="B27" s="90" t="s">
        <v>76</v>
      </c>
      <c r="C27" s="95" t="s">
        <v>11</v>
      </c>
      <c r="D27" s="117" t="s">
        <v>77</v>
      </c>
      <c r="E27" s="90" t="s">
        <v>81</v>
      </c>
      <c r="F27" s="95" t="s">
        <v>11</v>
      </c>
      <c r="G27" s="95" t="s">
        <v>11</v>
      </c>
      <c r="H27" s="95" t="s">
        <v>11</v>
      </c>
    </row>
    <row r="28" spans="1:8" ht="15" customHeight="1">
      <c r="A28" s="91" t="s">
        <v>11</v>
      </c>
      <c r="B28" s="90" t="s">
        <v>79</v>
      </c>
      <c r="C28" s="95" t="s">
        <v>11</v>
      </c>
      <c r="D28" s="117" t="s">
        <v>80</v>
      </c>
      <c r="E28" s="90" t="s">
        <v>84</v>
      </c>
      <c r="F28" s="95" t="s">
        <v>11</v>
      </c>
      <c r="G28" s="95" t="s">
        <v>11</v>
      </c>
      <c r="H28" s="95" t="s">
        <v>11</v>
      </c>
    </row>
    <row r="29" spans="1:8" ht="15" customHeight="1">
      <c r="A29" s="91" t="s">
        <v>11</v>
      </c>
      <c r="B29" s="90" t="s">
        <v>82</v>
      </c>
      <c r="C29" s="95" t="s">
        <v>11</v>
      </c>
      <c r="D29" s="117" t="s">
        <v>83</v>
      </c>
      <c r="E29" s="90" t="s">
        <v>87</v>
      </c>
      <c r="F29" s="95" t="s">
        <v>11</v>
      </c>
      <c r="G29" s="95" t="s">
        <v>11</v>
      </c>
      <c r="H29" s="95" t="s">
        <v>11</v>
      </c>
    </row>
    <row r="30" spans="1:8" ht="15" customHeight="1">
      <c r="A30" s="91" t="s">
        <v>11</v>
      </c>
      <c r="B30" s="90" t="s">
        <v>85</v>
      </c>
      <c r="C30" s="95" t="s">
        <v>11</v>
      </c>
      <c r="D30" s="117" t="s">
        <v>86</v>
      </c>
      <c r="E30" s="90" t="s">
        <v>90</v>
      </c>
      <c r="F30" s="95" t="s">
        <v>11</v>
      </c>
      <c r="G30" s="95" t="s">
        <v>11</v>
      </c>
      <c r="H30" s="95" t="s">
        <v>11</v>
      </c>
    </row>
    <row r="31" spans="1:8" ht="15" customHeight="1">
      <c r="A31" s="91" t="s">
        <v>11</v>
      </c>
      <c r="B31" s="90" t="s">
        <v>88</v>
      </c>
      <c r="C31" s="95" t="s">
        <v>11</v>
      </c>
      <c r="D31" s="125" t="s">
        <v>89</v>
      </c>
      <c r="E31" s="90" t="s">
        <v>94</v>
      </c>
      <c r="F31" s="95" t="s">
        <v>11</v>
      </c>
      <c r="G31" s="95" t="s">
        <v>11</v>
      </c>
      <c r="H31" s="95" t="s">
        <v>11</v>
      </c>
    </row>
    <row r="32" spans="1:8" ht="15" customHeight="1">
      <c r="A32" s="89" t="s">
        <v>91</v>
      </c>
      <c r="B32" s="90" t="s">
        <v>92</v>
      </c>
      <c r="C32" s="94">
        <v>1384.1</v>
      </c>
      <c r="D32" s="90" t="s">
        <v>93</v>
      </c>
      <c r="E32" s="90" t="s">
        <v>98</v>
      </c>
      <c r="F32" s="94">
        <f aca="true" t="shared" si="0" ref="F32:H32">SUM(F8:F31)</f>
        <v>1377.31</v>
      </c>
      <c r="G32" s="94">
        <f t="shared" si="0"/>
        <v>1364.81</v>
      </c>
      <c r="H32" s="94">
        <f t="shared" si="0"/>
        <v>12.5</v>
      </c>
    </row>
    <row r="33" spans="1:8" ht="15" customHeight="1">
      <c r="A33" s="91" t="s">
        <v>238</v>
      </c>
      <c r="B33" s="90" t="s">
        <v>96</v>
      </c>
      <c r="C33" s="94">
        <v>5.56</v>
      </c>
      <c r="D33" s="125" t="s">
        <v>239</v>
      </c>
      <c r="E33" s="90" t="s">
        <v>102</v>
      </c>
      <c r="F33" s="94">
        <v>12.35</v>
      </c>
      <c r="G33" s="94">
        <v>12.35</v>
      </c>
      <c r="H33" s="95" t="s">
        <v>11</v>
      </c>
    </row>
    <row r="34" spans="1:8" ht="15" customHeight="1">
      <c r="A34" s="91" t="s">
        <v>236</v>
      </c>
      <c r="B34" s="90" t="s">
        <v>100</v>
      </c>
      <c r="C34" s="94">
        <v>5.56</v>
      </c>
      <c r="D34" s="125" t="s">
        <v>11</v>
      </c>
      <c r="E34" s="90" t="s">
        <v>105</v>
      </c>
      <c r="F34" s="95" t="s">
        <v>11</v>
      </c>
      <c r="G34" s="95" t="s">
        <v>11</v>
      </c>
      <c r="H34" s="95" t="s">
        <v>11</v>
      </c>
    </row>
    <row r="35" spans="1:8" ht="15" customHeight="1">
      <c r="A35" s="91" t="s">
        <v>237</v>
      </c>
      <c r="B35" s="90" t="s">
        <v>104</v>
      </c>
      <c r="C35" s="95" t="s">
        <v>11</v>
      </c>
      <c r="D35" s="125" t="s">
        <v>11</v>
      </c>
      <c r="E35" s="90" t="s">
        <v>240</v>
      </c>
      <c r="F35" s="95" t="s">
        <v>11</v>
      </c>
      <c r="G35" s="95" t="s">
        <v>11</v>
      </c>
      <c r="H35" s="95" t="s">
        <v>11</v>
      </c>
    </row>
    <row r="36" spans="1:8" ht="15" customHeight="1">
      <c r="A36" s="89" t="s">
        <v>103</v>
      </c>
      <c r="B36" s="90" t="s">
        <v>16</v>
      </c>
      <c r="C36" s="94">
        <v>1389.66</v>
      </c>
      <c r="D36" s="90" t="s">
        <v>103</v>
      </c>
      <c r="E36" s="90" t="s">
        <v>241</v>
      </c>
      <c r="F36" s="94">
        <v>1389.66</v>
      </c>
      <c r="G36" s="94">
        <v>1377.16</v>
      </c>
      <c r="H36" s="94">
        <v>12.5</v>
      </c>
    </row>
    <row r="37" spans="1:8" ht="15" customHeight="1">
      <c r="A37" s="126" t="s">
        <v>242</v>
      </c>
      <c r="B37" s="127"/>
      <c r="C37" s="127" t="s">
        <v>11</v>
      </c>
      <c r="D37" s="127" t="s">
        <v>11</v>
      </c>
      <c r="E37" s="127" t="s">
        <v>11</v>
      </c>
      <c r="F37" s="127" t="s">
        <v>11</v>
      </c>
      <c r="G37" s="127" t="s">
        <v>11</v>
      </c>
      <c r="H37" s="127" t="s">
        <v>11</v>
      </c>
    </row>
  </sheetData>
  <sheetProtection/>
  <mergeCells count="12">
    <mergeCell ref="A1:H1"/>
    <mergeCell ref="A4:C4"/>
    <mergeCell ref="D4:H4"/>
    <mergeCell ref="A37:H37"/>
    <mergeCell ref="A5:A6"/>
    <mergeCell ref="B5:B6"/>
    <mergeCell ref="C5:C6"/>
    <mergeCell ref="D5:D6"/>
    <mergeCell ref="E5:E6"/>
    <mergeCell ref="F5:F6"/>
    <mergeCell ref="G5:G6"/>
    <mergeCell ref="H5:H6"/>
  </mergeCells>
  <hyperlinks>
    <hyperlink ref="A1:H1" location="目录!A1" display="财政拨款收入支出决算总表"/>
  </hyperlinks>
  <printOptions/>
  <pageMargins left="0.63" right="0.75" top="0.47" bottom="0.51" header="0.28" footer="0.2"/>
  <pageSetup fitToHeight="1" fitToWidth="1" horizontalDpi="600" verticalDpi="6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Q48"/>
  <sheetViews>
    <sheetView workbookViewId="0" topLeftCell="A1">
      <pane xSplit="3" ySplit="9" topLeftCell="D10" activePane="bottomRight" state="frozen"/>
      <selection pane="bottomRight" activeCell="J28" sqref="J28"/>
    </sheetView>
  </sheetViews>
  <sheetFormatPr defaultColWidth="8.8515625" defaultRowHeight="12.75"/>
  <cols>
    <col min="1" max="3" width="4.14062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spans="1:17" ht="27">
      <c r="A1" s="101" t="s">
        <v>243</v>
      </c>
      <c r="B1" s="102"/>
      <c r="C1" s="102"/>
      <c r="D1" s="102"/>
      <c r="E1" s="102"/>
      <c r="F1" s="102"/>
      <c r="G1" s="102"/>
      <c r="H1" s="102"/>
      <c r="I1" s="102"/>
      <c r="J1" s="102"/>
      <c r="K1" s="102"/>
      <c r="L1" s="102"/>
      <c r="M1" s="102"/>
      <c r="N1" s="102"/>
      <c r="O1" s="102"/>
      <c r="P1" s="102"/>
      <c r="Q1" s="102"/>
    </row>
    <row r="2" ht="14.25">
      <c r="Q2" s="110" t="s">
        <v>244</v>
      </c>
    </row>
    <row r="3" spans="1:17" ht="14.25">
      <c r="A3" s="103" t="s">
        <v>2</v>
      </c>
      <c r="Q3" s="110" t="s">
        <v>217</v>
      </c>
    </row>
    <row r="4" spans="1:17" ht="18" customHeight="1">
      <c r="A4" s="104" t="s">
        <v>6</v>
      </c>
      <c r="B4" s="105"/>
      <c r="C4" s="105" t="s">
        <v>11</v>
      </c>
      <c r="D4" s="105" t="s">
        <v>11</v>
      </c>
      <c r="E4" s="105" t="s">
        <v>245</v>
      </c>
      <c r="F4" s="105"/>
      <c r="G4" s="105"/>
      <c r="H4" s="105" t="s">
        <v>246</v>
      </c>
      <c r="I4" s="105"/>
      <c r="J4" s="105"/>
      <c r="K4" s="105" t="s">
        <v>247</v>
      </c>
      <c r="L4" s="105"/>
      <c r="M4" s="105"/>
      <c r="N4" s="105" t="s">
        <v>248</v>
      </c>
      <c r="O4" s="105"/>
      <c r="P4" s="115" t="s">
        <v>11</v>
      </c>
      <c r="Q4" s="105" t="s">
        <v>11</v>
      </c>
    </row>
    <row r="5" spans="1:17" ht="15" customHeight="1">
      <c r="A5" s="106" t="s">
        <v>115</v>
      </c>
      <c r="B5" s="107"/>
      <c r="C5" s="107"/>
      <c r="D5" s="107" t="s">
        <v>116</v>
      </c>
      <c r="E5" s="107" t="s">
        <v>122</v>
      </c>
      <c r="F5" s="107" t="s">
        <v>249</v>
      </c>
      <c r="G5" s="107" t="s">
        <v>250</v>
      </c>
      <c r="H5" s="107" t="s">
        <v>122</v>
      </c>
      <c r="I5" s="107" t="s">
        <v>218</v>
      </c>
      <c r="J5" s="107" t="s">
        <v>219</v>
      </c>
      <c r="K5" s="107" t="s">
        <v>122</v>
      </c>
      <c r="L5" s="107" t="s">
        <v>218</v>
      </c>
      <c r="M5" s="107" t="s">
        <v>219</v>
      </c>
      <c r="N5" s="107" t="s">
        <v>122</v>
      </c>
      <c r="O5" s="107" t="s">
        <v>249</v>
      </c>
      <c r="P5" s="107" t="s">
        <v>250</v>
      </c>
      <c r="Q5" s="107"/>
    </row>
    <row r="6" spans="1:17" ht="15" customHeight="1">
      <c r="A6" s="106"/>
      <c r="B6" s="107" t="s">
        <v>11</v>
      </c>
      <c r="C6" s="107" t="s">
        <v>11</v>
      </c>
      <c r="D6" s="107" t="s">
        <v>11</v>
      </c>
      <c r="E6" s="107" t="s">
        <v>11</v>
      </c>
      <c r="F6" s="107" t="s">
        <v>11</v>
      </c>
      <c r="G6" s="107" t="s">
        <v>117</v>
      </c>
      <c r="H6" s="107" t="s">
        <v>11</v>
      </c>
      <c r="I6" s="107" t="s">
        <v>11</v>
      </c>
      <c r="J6" s="107" t="s">
        <v>117</v>
      </c>
      <c r="K6" s="107" t="s">
        <v>11</v>
      </c>
      <c r="L6" s="107" t="s">
        <v>11</v>
      </c>
      <c r="M6" s="107" t="s">
        <v>117</v>
      </c>
      <c r="N6" s="107" t="s">
        <v>11</v>
      </c>
      <c r="O6" s="107" t="s">
        <v>11</v>
      </c>
      <c r="P6" s="107" t="s">
        <v>251</v>
      </c>
      <c r="Q6" s="107" t="s">
        <v>252</v>
      </c>
    </row>
    <row r="7" spans="1:17" ht="15" customHeight="1">
      <c r="A7" s="106"/>
      <c r="B7" s="107" t="s">
        <v>11</v>
      </c>
      <c r="C7" s="107" t="s">
        <v>11</v>
      </c>
      <c r="D7" s="107" t="s">
        <v>11</v>
      </c>
      <c r="E7" s="107" t="s">
        <v>11</v>
      </c>
      <c r="F7" s="107" t="s">
        <v>11</v>
      </c>
      <c r="G7" s="107" t="s">
        <v>11</v>
      </c>
      <c r="H7" s="107" t="s">
        <v>11</v>
      </c>
      <c r="I7" s="107" t="s">
        <v>11</v>
      </c>
      <c r="J7" s="107" t="s">
        <v>11</v>
      </c>
      <c r="K7" s="107" t="s">
        <v>11</v>
      </c>
      <c r="L7" s="107" t="s">
        <v>11</v>
      </c>
      <c r="M7" s="107" t="s">
        <v>11</v>
      </c>
      <c r="N7" s="107" t="s">
        <v>11</v>
      </c>
      <c r="O7" s="107" t="s">
        <v>11</v>
      </c>
      <c r="P7" s="107" t="s">
        <v>11</v>
      </c>
      <c r="Q7" s="107" t="s">
        <v>11</v>
      </c>
    </row>
    <row r="8" spans="1:17" ht="15" customHeight="1">
      <c r="A8" s="106" t="s">
        <v>119</v>
      </c>
      <c r="B8" s="107" t="s">
        <v>120</v>
      </c>
      <c r="C8" s="107" t="s">
        <v>121</v>
      </c>
      <c r="D8" s="107" t="s">
        <v>10</v>
      </c>
      <c r="E8" s="108" t="s">
        <v>12</v>
      </c>
      <c r="F8" s="108" t="s">
        <v>13</v>
      </c>
      <c r="G8" s="108" t="s">
        <v>21</v>
      </c>
      <c r="H8" s="108" t="s">
        <v>25</v>
      </c>
      <c r="I8" s="108" t="s">
        <v>29</v>
      </c>
      <c r="J8" s="108" t="s">
        <v>33</v>
      </c>
      <c r="K8" s="108" t="s">
        <v>37</v>
      </c>
      <c r="L8" s="108" t="s">
        <v>40</v>
      </c>
      <c r="M8" s="108" t="s">
        <v>43</v>
      </c>
      <c r="N8" s="108" t="s">
        <v>46</v>
      </c>
      <c r="O8" s="108" t="s">
        <v>49</v>
      </c>
      <c r="P8" s="108" t="s">
        <v>52</v>
      </c>
      <c r="Q8" s="108" t="s">
        <v>55</v>
      </c>
    </row>
    <row r="9" spans="1:17" ht="15" customHeight="1">
      <c r="A9" s="106"/>
      <c r="B9" s="107" t="s">
        <v>11</v>
      </c>
      <c r="C9" s="107" t="s">
        <v>11</v>
      </c>
      <c r="D9" s="107" t="s">
        <v>122</v>
      </c>
      <c r="E9" s="94">
        <f>E31+E39+E45</f>
        <v>5.56</v>
      </c>
      <c r="F9" s="94">
        <f>F31+F39+F45</f>
        <v>5.56</v>
      </c>
      <c r="G9" s="95" t="s">
        <v>11</v>
      </c>
      <c r="H9" s="94">
        <f aca="true" t="shared" si="0" ref="H9:L9">H10+H13+H31+H39+H45</f>
        <v>1371.6</v>
      </c>
      <c r="I9" s="94">
        <f t="shared" si="0"/>
        <v>1286</v>
      </c>
      <c r="J9" s="94">
        <v>85.6</v>
      </c>
      <c r="K9" s="94">
        <f t="shared" si="0"/>
        <v>1364.81</v>
      </c>
      <c r="L9" s="94">
        <f t="shared" si="0"/>
        <v>1279.21</v>
      </c>
      <c r="M9" s="94">
        <v>85.6</v>
      </c>
      <c r="N9" s="94">
        <f>N31+N39+N45</f>
        <v>12.350000000000001</v>
      </c>
      <c r="O9" s="94">
        <f>O31+O39+O45</f>
        <v>12.350000000000001</v>
      </c>
      <c r="P9" s="95" t="s">
        <v>11</v>
      </c>
      <c r="Q9" s="95" t="s">
        <v>11</v>
      </c>
    </row>
    <row r="10" spans="1:17" ht="19.5" customHeight="1">
      <c r="A10" s="109" t="s">
        <v>123</v>
      </c>
      <c r="B10" s="98"/>
      <c r="C10" s="98" t="s">
        <v>11</v>
      </c>
      <c r="D10" s="98" t="s">
        <v>124</v>
      </c>
      <c r="E10" s="95" t="s">
        <v>11</v>
      </c>
      <c r="F10" s="95" t="s">
        <v>11</v>
      </c>
      <c r="G10" s="95" t="s">
        <v>11</v>
      </c>
      <c r="H10" s="94">
        <v>196.5</v>
      </c>
      <c r="I10" s="94">
        <v>146.5</v>
      </c>
      <c r="J10" s="94">
        <v>50</v>
      </c>
      <c r="K10" s="94">
        <v>196.5</v>
      </c>
      <c r="L10" s="94">
        <v>146.5</v>
      </c>
      <c r="M10" s="94">
        <v>50</v>
      </c>
      <c r="N10" s="95" t="s">
        <v>11</v>
      </c>
      <c r="O10" s="95" t="s">
        <v>11</v>
      </c>
      <c r="P10" s="95" t="s">
        <v>11</v>
      </c>
      <c r="Q10" s="95" t="s">
        <v>11</v>
      </c>
    </row>
    <row r="11" spans="1:17" ht="19.5" customHeight="1">
      <c r="A11" s="109" t="s">
        <v>125</v>
      </c>
      <c r="B11" s="98"/>
      <c r="C11" s="98" t="s">
        <v>11</v>
      </c>
      <c r="D11" s="98" t="s">
        <v>126</v>
      </c>
      <c r="E11" s="95" t="s">
        <v>11</v>
      </c>
      <c r="F11" s="95" t="s">
        <v>11</v>
      </c>
      <c r="G11" s="95" t="s">
        <v>11</v>
      </c>
      <c r="H11" s="94">
        <v>196.5</v>
      </c>
      <c r="I11" s="94">
        <v>146.5</v>
      </c>
      <c r="J11" s="94">
        <v>50</v>
      </c>
      <c r="K11" s="94">
        <v>196.5</v>
      </c>
      <c r="L11" s="94">
        <v>146.5</v>
      </c>
      <c r="M11" s="94">
        <v>50</v>
      </c>
      <c r="N11" s="95" t="s">
        <v>11</v>
      </c>
      <c r="O11" s="95" t="s">
        <v>11</v>
      </c>
      <c r="P11" s="95" t="s">
        <v>11</v>
      </c>
      <c r="Q11" s="95" t="s">
        <v>11</v>
      </c>
    </row>
    <row r="12" spans="1:17" ht="19.5" customHeight="1">
      <c r="A12" s="109" t="s">
        <v>127</v>
      </c>
      <c r="B12" s="98"/>
      <c r="C12" s="98" t="s">
        <v>11</v>
      </c>
      <c r="D12" s="98" t="s">
        <v>128</v>
      </c>
      <c r="E12" s="95" t="s">
        <v>11</v>
      </c>
      <c r="F12" s="95" t="s">
        <v>11</v>
      </c>
      <c r="G12" s="95" t="s">
        <v>11</v>
      </c>
      <c r="H12" s="94">
        <v>196.5</v>
      </c>
      <c r="I12" s="94">
        <v>146.5</v>
      </c>
      <c r="J12" s="94">
        <v>50</v>
      </c>
      <c r="K12" s="94">
        <v>196.5</v>
      </c>
      <c r="L12" s="94">
        <v>146.5</v>
      </c>
      <c r="M12" s="94">
        <v>50</v>
      </c>
      <c r="N12" s="95" t="s">
        <v>11</v>
      </c>
      <c r="O12" s="95" t="s">
        <v>11</v>
      </c>
      <c r="P12" s="95" t="s">
        <v>11</v>
      </c>
      <c r="Q12" s="95" t="s">
        <v>11</v>
      </c>
    </row>
    <row r="13" spans="1:17" ht="19.5" customHeight="1">
      <c r="A13" s="109" t="s">
        <v>129</v>
      </c>
      <c r="B13" s="98"/>
      <c r="C13" s="98" t="s">
        <v>11</v>
      </c>
      <c r="D13" s="98" t="s">
        <v>130</v>
      </c>
      <c r="E13" s="95" t="s">
        <v>11</v>
      </c>
      <c r="F13" s="95" t="s">
        <v>11</v>
      </c>
      <c r="G13" s="95" t="s">
        <v>11</v>
      </c>
      <c r="H13" s="94">
        <f aca="true" t="shared" si="1" ref="H13:L13">H14+H22+H24+H27+H29</f>
        <v>979.52</v>
      </c>
      <c r="I13" s="94">
        <f t="shared" si="1"/>
        <v>943.9200000000001</v>
      </c>
      <c r="J13" s="94">
        <v>35.6</v>
      </c>
      <c r="K13" s="94">
        <f t="shared" si="1"/>
        <v>979.52</v>
      </c>
      <c r="L13" s="94">
        <f t="shared" si="1"/>
        <v>943.9200000000001</v>
      </c>
      <c r="M13" s="94">
        <v>35.6</v>
      </c>
      <c r="N13" s="95" t="s">
        <v>11</v>
      </c>
      <c r="O13" s="95" t="s">
        <v>11</v>
      </c>
      <c r="P13" s="95" t="s">
        <v>11</v>
      </c>
      <c r="Q13" s="95" t="s">
        <v>11</v>
      </c>
    </row>
    <row r="14" spans="1:17" ht="19.5" customHeight="1">
      <c r="A14" s="109" t="s">
        <v>131</v>
      </c>
      <c r="B14" s="98"/>
      <c r="C14" s="98" t="s">
        <v>11</v>
      </c>
      <c r="D14" s="98" t="s">
        <v>132</v>
      </c>
      <c r="E14" s="95" t="s">
        <v>11</v>
      </c>
      <c r="F14" s="95" t="s">
        <v>11</v>
      </c>
      <c r="G14" s="95" t="s">
        <v>11</v>
      </c>
      <c r="H14" s="94">
        <f aca="true" t="shared" si="2" ref="H14:L14">SUM(H15:H21)</f>
        <v>765.7</v>
      </c>
      <c r="I14" s="94">
        <f t="shared" si="2"/>
        <v>730.1</v>
      </c>
      <c r="J14" s="94">
        <v>35.6</v>
      </c>
      <c r="K14" s="94">
        <f t="shared" si="2"/>
        <v>765.7</v>
      </c>
      <c r="L14" s="94">
        <f t="shared" si="2"/>
        <v>730.1</v>
      </c>
      <c r="M14" s="94">
        <v>35.6</v>
      </c>
      <c r="N14" s="95" t="s">
        <v>11</v>
      </c>
      <c r="O14" s="95" t="s">
        <v>11</v>
      </c>
      <c r="P14" s="95" t="s">
        <v>11</v>
      </c>
      <c r="Q14" s="95" t="s">
        <v>11</v>
      </c>
    </row>
    <row r="15" spans="1:17" ht="19.5" customHeight="1">
      <c r="A15" s="109" t="s">
        <v>133</v>
      </c>
      <c r="B15" s="98"/>
      <c r="C15" s="98" t="s">
        <v>11</v>
      </c>
      <c r="D15" s="98" t="s">
        <v>134</v>
      </c>
      <c r="E15" s="95" t="s">
        <v>11</v>
      </c>
      <c r="F15" s="95" t="s">
        <v>11</v>
      </c>
      <c r="G15" s="95" t="s">
        <v>11</v>
      </c>
      <c r="H15" s="94">
        <v>147.29</v>
      </c>
      <c r="I15" s="94">
        <v>147.29</v>
      </c>
      <c r="J15" s="95" t="s">
        <v>11</v>
      </c>
      <c r="K15" s="94">
        <v>147.29</v>
      </c>
      <c r="L15" s="94">
        <v>147.29</v>
      </c>
      <c r="M15" s="95" t="s">
        <v>11</v>
      </c>
      <c r="N15" s="95" t="s">
        <v>11</v>
      </c>
      <c r="O15" s="95" t="s">
        <v>11</v>
      </c>
      <c r="P15" s="95" t="s">
        <v>11</v>
      </c>
      <c r="Q15" s="95" t="s">
        <v>11</v>
      </c>
    </row>
    <row r="16" spans="1:17" ht="19.5" customHeight="1">
      <c r="A16" s="109" t="s">
        <v>135</v>
      </c>
      <c r="B16" s="98"/>
      <c r="C16" s="98" t="s">
        <v>11</v>
      </c>
      <c r="D16" s="98" t="s">
        <v>136</v>
      </c>
      <c r="E16" s="95" t="s">
        <v>11</v>
      </c>
      <c r="F16" s="95" t="s">
        <v>11</v>
      </c>
      <c r="G16" s="95" t="s">
        <v>11</v>
      </c>
      <c r="H16" s="94">
        <v>40.01</v>
      </c>
      <c r="I16" s="94">
        <v>40.01</v>
      </c>
      <c r="J16" s="95" t="s">
        <v>11</v>
      </c>
      <c r="K16" s="94">
        <v>40.01</v>
      </c>
      <c r="L16" s="94">
        <v>40.01</v>
      </c>
      <c r="M16" s="95" t="s">
        <v>11</v>
      </c>
      <c r="N16" s="95" t="s">
        <v>11</v>
      </c>
      <c r="O16" s="95" t="s">
        <v>11</v>
      </c>
      <c r="P16" s="95" t="s">
        <v>11</v>
      </c>
      <c r="Q16" s="95" t="s">
        <v>11</v>
      </c>
    </row>
    <row r="17" spans="1:17" ht="19.5" customHeight="1">
      <c r="A17" s="109" t="s">
        <v>139</v>
      </c>
      <c r="B17" s="98"/>
      <c r="C17" s="98" t="s">
        <v>11</v>
      </c>
      <c r="D17" s="98" t="s">
        <v>140</v>
      </c>
      <c r="E17" s="95" t="s">
        <v>11</v>
      </c>
      <c r="F17" s="95" t="s">
        <v>11</v>
      </c>
      <c r="G17" s="95" t="s">
        <v>11</v>
      </c>
      <c r="H17" s="94">
        <v>104.22</v>
      </c>
      <c r="I17" s="94">
        <v>104.22</v>
      </c>
      <c r="J17" s="95" t="s">
        <v>11</v>
      </c>
      <c r="K17" s="94">
        <v>104.22</v>
      </c>
      <c r="L17" s="94">
        <v>104.22</v>
      </c>
      <c r="M17" s="95" t="s">
        <v>11</v>
      </c>
      <c r="N17" s="95" t="s">
        <v>11</v>
      </c>
      <c r="O17" s="95" t="s">
        <v>11</v>
      </c>
      <c r="P17" s="95" t="s">
        <v>11</v>
      </c>
      <c r="Q17" s="95" t="s">
        <v>11</v>
      </c>
    </row>
    <row r="18" spans="1:17" ht="19.5" customHeight="1">
      <c r="A18" s="109" t="s">
        <v>143</v>
      </c>
      <c r="B18" s="98"/>
      <c r="C18" s="98" t="s">
        <v>11</v>
      </c>
      <c r="D18" s="98" t="s">
        <v>144</v>
      </c>
      <c r="E18" s="95" t="s">
        <v>11</v>
      </c>
      <c r="F18" s="95" t="s">
        <v>11</v>
      </c>
      <c r="G18" s="95" t="s">
        <v>11</v>
      </c>
      <c r="H18" s="94">
        <v>376.72</v>
      </c>
      <c r="I18" s="94">
        <v>376.72</v>
      </c>
      <c r="J18" s="95" t="s">
        <v>11</v>
      </c>
      <c r="K18" s="94">
        <v>376.72</v>
      </c>
      <c r="L18" s="94">
        <v>376.72</v>
      </c>
      <c r="M18" s="95" t="s">
        <v>11</v>
      </c>
      <c r="N18" s="95" t="s">
        <v>11</v>
      </c>
      <c r="O18" s="95" t="s">
        <v>11</v>
      </c>
      <c r="P18" s="95" t="s">
        <v>11</v>
      </c>
      <c r="Q18" s="95" t="s">
        <v>11</v>
      </c>
    </row>
    <row r="19" spans="1:17" ht="19.5" customHeight="1">
      <c r="A19" s="109" t="s">
        <v>147</v>
      </c>
      <c r="B19" s="98"/>
      <c r="C19" s="98" t="s">
        <v>11</v>
      </c>
      <c r="D19" s="98" t="s">
        <v>148</v>
      </c>
      <c r="E19" s="95" t="s">
        <v>11</v>
      </c>
      <c r="F19" s="95" t="s">
        <v>11</v>
      </c>
      <c r="G19" s="95" t="s">
        <v>11</v>
      </c>
      <c r="H19" s="94">
        <v>1.6</v>
      </c>
      <c r="I19" s="95" t="s">
        <v>11</v>
      </c>
      <c r="J19" s="94">
        <v>1.6</v>
      </c>
      <c r="K19" s="94">
        <v>1.6</v>
      </c>
      <c r="L19" s="95" t="s">
        <v>11</v>
      </c>
      <c r="M19" s="94">
        <v>1.6</v>
      </c>
      <c r="N19" s="95" t="s">
        <v>11</v>
      </c>
      <c r="O19" s="95" t="s">
        <v>11</v>
      </c>
      <c r="P19" s="95" t="s">
        <v>11</v>
      </c>
      <c r="Q19" s="95" t="s">
        <v>11</v>
      </c>
    </row>
    <row r="20" spans="1:17" ht="19.5" customHeight="1">
      <c r="A20" s="109" t="s">
        <v>149</v>
      </c>
      <c r="B20" s="98"/>
      <c r="C20" s="98" t="s">
        <v>11</v>
      </c>
      <c r="D20" s="98" t="s">
        <v>150</v>
      </c>
      <c r="E20" s="95" t="s">
        <v>11</v>
      </c>
      <c r="F20" s="95" t="s">
        <v>11</v>
      </c>
      <c r="G20" s="95" t="s">
        <v>11</v>
      </c>
      <c r="H20" s="94">
        <v>61.86</v>
      </c>
      <c r="I20" s="94">
        <v>61.86</v>
      </c>
      <c r="J20" s="95" t="s">
        <v>11</v>
      </c>
      <c r="K20" s="94">
        <v>61.86</v>
      </c>
      <c r="L20" s="94">
        <v>61.86</v>
      </c>
      <c r="M20" s="95" t="s">
        <v>11</v>
      </c>
      <c r="N20" s="95" t="s">
        <v>11</v>
      </c>
      <c r="O20" s="95" t="s">
        <v>11</v>
      </c>
      <c r="P20" s="95" t="s">
        <v>11</v>
      </c>
      <c r="Q20" s="95" t="s">
        <v>11</v>
      </c>
    </row>
    <row r="21" spans="1:17" ht="19.5" customHeight="1">
      <c r="A21" s="109" t="s">
        <v>153</v>
      </c>
      <c r="B21" s="98"/>
      <c r="C21" s="98" t="s">
        <v>11</v>
      </c>
      <c r="D21" s="98" t="s">
        <v>154</v>
      </c>
      <c r="E21" s="95" t="s">
        <v>11</v>
      </c>
      <c r="F21" s="95" t="s">
        <v>11</v>
      </c>
      <c r="G21" s="95" t="s">
        <v>11</v>
      </c>
      <c r="H21" s="94">
        <v>34</v>
      </c>
      <c r="I21" s="95" t="s">
        <v>11</v>
      </c>
      <c r="J21" s="94">
        <v>34</v>
      </c>
      <c r="K21" s="94">
        <v>34</v>
      </c>
      <c r="L21" s="95" t="s">
        <v>11</v>
      </c>
      <c r="M21" s="94">
        <v>34</v>
      </c>
      <c r="N21" s="95" t="s">
        <v>11</v>
      </c>
      <c r="O21" s="95" t="s">
        <v>11</v>
      </c>
      <c r="P21" s="95" t="s">
        <v>11</v>
      </c>
      <c r="Q21" s="95" t="s">
        <v>11</v>
      </c>
    </row>
    <row r="22" spans="1:17" ht="19.5" customHeight="1">
      <c r="A22" s="109" t="s">
        <v>155</v>
      </c>
      <c r="B22" s="98"/>
      <c r="C22" s="98" t="s">
        <v>11</v>
      </c>
      <c r="D22" s="98" t="s">
        <v>156</v>
      </c>
      <c r="E22" s="95" t="s">
        <v>11</v>
      </c>
      <c r="F22" s="95" t="s">
        <v>11</v>
      </c>
      <c r="G22" s="95" t="s">
        <v>11</v>
      </c>
      <c r="H22" s="94">
        <v>57.01</v>
      </c>
      <c r="I22" s="94">
        <v>57.01</v>
      </c>
      <c r="J22" s="95" t="s">
        <v>11</v>
      </c>
      <c r="K22" s="94">
        <v>57.01</v>
      </c>
      <c r="L22" s="94">
        <v>57.01</v>
      </c>
      <c r="M22" s="95" t="s">
        <v>11</v>
      </c>
      <c r="N22" s="95" t="s">
        <v>11</v>
      </c>
      <c r="O22" s="95" t="s">
        <v>11</v>
      </c>
      <c r="P22" s="95" t="s">
        <v>11</v>
      </c>
      <c r="Q22" s="95" t="s">
        <v>11</v>
      </c>
    </row>
    <row r="23" spans="1:17" ht="19.5" customHeight="1">
      <c r="A23" s="109" t="s">
        <v>160</v>
      </c>
      <c r="B23" s="98"/>
      <c r="C23" s="98" t="s">
        <v>11</v>
      </c>
      <c r="D23" s="98" t="s">
        <v>161</v>
      </c>
      <c r="E23" s="95" t="s">
        <v>11</v>
      </c>
      <c r="F23" s="95" t="s">
        <v>11</v>
      </c>
      <c r="G23" s="95" t="s">
        <v>11</v>
      </c>
      <c r="H23" s="94">
        <v>57.01</v>
      </c>
      <c r="I23" s="94">
        <v>57.01</v>
      </c>
      <c r="J23" s="95" t="s">
        <v>11</v>
      </c>
      <c r="K23" s="94">
        <v>57.01</v>
      </c>
      <c r="L23" s="94">
        <v>57.01</v>
      </c>
      <c r="M23" s="95" t="s">
        <v>11</v>
      </c>
      <c r="N23" s="95" t="s">
        <v>11</v>
      </c>
      <c r="O23" s="95" t="s">
        <v>11</v>
      </c>
      <c r="P23" s="95" t="s">
        <v>11</v>
      </c>
      <c r="Q23" s="95" t="s">
        <v>11</v>
      </c>
    </row>
    <row r="24" spans="1:17" ht="19.5" customHeight="1">
      <c r="A24" s="109" t="s">
        <v>162</v>
      </c>
      <c r="B24" s="98"/>
      <c r="C24" s="98" t="s">
        <v>11</v>
      </c>
      <c r="D24" s="98" t="s">
        <v>163</v>
      </c>
      <c r="E24" s="95" t="s">
        <v>11</v>
      </c>
      <c r="F24" s="95" t="s">
        <v>11</v>
      </c>
      <c r="G24" s="95" t="s">
        <v>11</v>
      </c>
      <c r="H24" s="94">
        <v>75.57</v>
      </c>
      <c r="I24" s="94">
        <v>75.57</v>
      </c>
      <c r="J24" s="95" t="s">
        <v>11</v>
      </c>
      <c r="K24" s="94">
        <v>75.57</v>
      </c>
      <c r="L24" s="94">
        <v>75.57</v>
      </c>
      <c r="M24" s="95" t="s">
        <v>11</v>
      </c>
      <c r="N24" s="95" t="s">
        <v>11</v>
      </c>
      <c r="O24" s="95" t="s">
        <v>11</v>
      </c>
      <c r="P24" s="95" t="s">
        <v>11</v>
      </c>
      <c r="Q24" s="95" t="s">
        <v>11</v>
      </c>
    </row>
    <row r="25" spans="1:17" ht="19.5" customHeight="1">
      <c r="A25" s="109" t="s">
        <v>164</v>
      </c>
      <c r="B25" s="98"/>
      <c r="C25" s="98" t="s">
        <v>11</v>
      </c>
      <c r="D25" s="98" t="s">
        <v>134</v>
      </c>
      <c r="E25" s="95" t="s">
        <v>11</v>
      </c>
      <c r="F25" s="95" t="s">
        <v>11</v>
      </c>
      <c r="G25" s="95" t="s">
        <v>11</v>
      </c>
      <c r="H25" s="94">
        <v>52.56</v>
      </c>
      <c r="I25" s="94">
        <v>52.56</v>
      </c>
      <c r="J25" s="95" t="s">
        <v>11</v>
      </c>
      <c r="K25" s="94">
        <v>52.56</v>
      </c>
      <c r="L25" s="94">
        <v>52.56</v>
      </c>
      <c r="M25" s="95" t="s">
        <v>11</v>
      </c>
      <c r="N25" s="95" t="s">
        <v>11</v>
      </c>
      <c r="O25" s="95" t="s">
        <v>11</v>
      </c>
      <c r="P25" s="95" t="s">
        <v>11</v>
      </c>
      <c r="Q25" s="95" t="s">
        <v>11</v>
      </c>
    </row>
    <row r="26" spans="1:17" ht="19.5" customHeight="1">
      <c r="A26" s="109" t="s">
        <v>165</v>
      </c>
      <c r="B26" s="98"/>
      <c r="C26" s="98" t="s">
        <v>11</v>
      </c>
      <c r="D26" s="98" t="s">
        <v>166</v>
      </c>
      <c r="E26" s="95" t="s">
        <v>11</v>
      </c>
      <c r="F26" s="95" t="s">
        <v>11</v>
      </c>
      <c r="G26" s="95" t="s">
        <v>11</v>
      </c>
      <c r="H26" s="94">
        <v>23.01</v>
      </c>
      <c r="I26" s="94">
        <v>23.01</v>
      </c>
      <c r="J26" s="95" t="s">
        <v>11</v>
      </c>
      <c r="K26" s="94">
        <v>23.01</v>
      </c>
      <c r="L26" s="94">
        <v>23.01</v>
      </c>
      <c r="M26" s="95" t="s">
        <v>11</v>
      </c>
      <c r="N26" s="95" t="s">
        <v>11</v>
      </c>
      <c r="O26" s="95" t="s">
        <v>11</v>
      </c>
      <c r="P26" s="95" t="s">
        <v>11</v>
      </c>
      <c r="Q26" s="95" t="s">
        <v>11</v>
      </c>
    </row>
    <row r="27" spans="1:17" ht="19.5" customHeight="1">
      <c r="A27" s="109" t="s">
        <v>167</v>
      </c>
      <c r="B27" s="98"/>
      <c r="C27" s="98" t="s">
        <v>11</v>
      </c>
      <c r="D27" s="98" t="s">
        <v>168</v>
      </c>
      <c r="E27" s="95" t="s">
        <v>11</v>
      </c>
      <c r="F27" s="95" t="s">
        <v>11</v>
      </c>
      <c r="G27" s="95" t="s">
        <v>11</v>
      </c>
      <c r="H27" s="94">
        <v>17.72</v>
      </c>
      <c r="I27" s="94">
        <v>17.72</v>
      </c>
      <c r="J27" s="95" t="s">
        <v>11</v>
      </c>
      <c r="K27" s="94">
        <v>17.72</v>
      </c>
      <c r="L27" s="94">
        <v>17.72</v>
      </c>
      <c r="M27" s="95" t="s">
        <v>11</v>
      </c>
      <c r="N27" s="95" t="s">
        <v>11</v>
      </c>
      <c r="O27" s="95" t="s">
        <v>11</v>
      </c>
      <c r="P27" s="95" t="s">
        <v>11</v>
      </c>
      <c r="Q27" s="95" t="s">
        <v>11</v>
      </c>
    </row>
    <row r="28" spans="1:17" ht="19.5" customHeight="1">
      <c r="A28" s="109" t="s">
        <v>169</v>
      </c>
      <c r="B28" s="98"/>
      <c r="C28" s="98" t="s">
        <v>11</v>
      </c>
      <c r="D28" s="98" t="s">
        <v>170</v>
      </c>
      <c r="E28" s="95" t="s">
        <v>11</v>
      </c>
      <c r="F28" s="95" t="s">
        <v>11</v>
      </c>
      <c r="G28" s="95" t="s">
        <v>11</v>
      </c>
      <c r="H28" s="94">
        <v>17.72</v>
      </c>
      <c r="I28" s="94">
        <v>17.72</v>
      </c>
      <c r="J28" s="95" t="s">
        <v>11</v>
      </c>
      <c r="K28" s="94">
        <v>17.72</v>
      </c>
      <c r="L28" s="94">
        <v>17.72</v>
      </c>
      <c r="M28" s="95" t="s">
        <v>11</v>
      </c>
      <c r="N28" s="95" t="s">
        <v>11</v>
      </c>
      <c r="O28" s="95" t="s">
        <v>11</v>
      </c>
      <c r="P28" s="95" t="s">
        <v>11</v>
      </c>
      <c r="Q28" s="95" t="s">
        <v>11</v>
      </c>
    </row>
    <row r="29" spans="1:17" ht="19.5" customHeight="1">
      <c r="A29" s="109" t="s">
        <v>177</v>
      </c>
      <c r="B29" s="98"/>
      <c r="C29" s="98" t="s">
        <v>11</v>
      </c>
      <c r="D29" s="98" t="s">
        <v>178</v>
      </c>
      <c r="E29" s="95" t="s">
        <v>11</v>
      </c>
      <c r="F29" s="95" t="s">
        <v>11</v>
      </c>
      <c r="G29" s="95" t="s">
        <v>11</v>
      </c>
      <c r="H29" s="94">
        <v>63.52</v>
      </c>
      <c r="I29" s="94">
        <v>63.52</v>
      </c>
      <c r="J29" s="95" t="s">
        <v>11</v>
      </c>
      <c r="K29" s="94">
        <v>63.52</v>
      </c>
      <c r="L29" s="94">
        <v>63.52</v>
      </c>
      <c r="M29" s="95" t="s">
        <v>11</v>
      </c>
      <c r="N29" s="95" t="s">
        <v>11</v>
      </c>
      <c r="O29" s="95" t="s">
        <v>11</v>
      </c>
      <c r="P29" s="95" t="s">
        <v>11</v>
      </c>
      <c r="Q29" s="95" t="s">
        <v>11</v>
      </c>
    </row>
    <row r="30" spans="1:17" ht="15" customHeight="1">
      <c r="A30" s="109" t="s">
        <v>179</v>
      </c>
      <c r="B30" s="98"/>
      <c r="C30" s="98" t="s">
        <v>11</v>
      </c>
      <c r="D30" s="98" t="s">
        <v>134</v>
      </c>
      <c r="E30" s="95" t="s">
        <v>11</v>
      </c>
      <c r="F30" s="95" t="s">
        <v>11</v>
      </c>
      <c r="G30" s="95" t="s">
        <v>11</v>
      </c>
      <c r="H30" s="94">
        <v>63.52</v>
      </c>
      <c r="I30" s="94">
        <v>63.52</v>
      </c>
      <c r="J30" s="95" t="s">
        <v>11</v>
      </c>
      <c r="K30" s="94">
        <v>63.52</v>
      </c>
      <c r="L30" s="94">
        <v>63.52</v>
      </c>
      <c r="M30" s="95" t="s">
        <v>11</v>
      </c>
      <c r="N30" s="95" t="s">
        <v>11</v>
      </c>
      <c r="O30" s="95" t="s">
        <v>11</v>
      </c>
      <c r="P30" s="95" t="s">
        <v>11</v>
      </c>
      <c r="Q30" s="95" t="s">
        <v>11</v>
      </c>
    </row>
    <row r="31" spans="1:17" ht="13.5">
      <c r="A31" s="109" t="s">
        <v>180</v>
      </c>
      <c r="B31" s="98"/>
      <c r="C31" s="98" t="s">
        <v>11</v>
      </c>
      <c r="D31" s="98" t="s">
        <v>181</v>
      </c>
      <c r="E31" s="94">
        <v>2.85</v>
      </c>
      <c r="F31" s="94">
        <v>2.85</v>
      </c>
      <c r="G31" s="95" t="s">
        <v>11</v>
      </c>
      <c r="H31" s="94">
        <f aca="true" t="shared" si="3" ref="H31:L31">H32+H37</f>
        <v>115.59</v>
      </c>
      <c r="I31" s="94">
        <f t="shared" si="3"/>
        <v>115.59</v>
      </c>
      <c r="J31" s="95" t="s">
        <v>11</v>
      </c>
      <c r="K31" s="94">
        <f t="shared" si="3"/>
        <v>106.95000000000002</v>
      </c>
      <c r="L31" s="94">
        <f t="shared" si="3"/>
        <v>106.95000000000002</v>
      </c>
      <c r="M31" s="95" t="s">
        <v>11</v>
      </c>
      <c r="N31" s="94">
        <v>11.49</v>
      </c>
      <c r="O31" s="94">
        <v>11.49</v>
      </c>
      <c r="P31" s="95"/>
      <c r="Q31" s="95" t="s">
        <v>11</v>
      </c>
    </row>
    <row r="32" spans="1:17" ht="13.5">
      <c r="A32" s="109" t="s">
        <v>182</v>
      </c>
      <c r="B32" s="98"/>
      <c r="C32" s="98" t="s">
        <v>11</v>
      </c>
      <c r="D32" s="98" t="s">
        <v>183</v>
      </c>
      <c r="E32" s="94">
        <v>2.85</v>
      </c>
      <c r="F32" s="94">
        <v>2.85</v>
      </c>
      <c r="G32" s="95" t="s">
        <v>11</v>
      </c>
      <c r="H32" s="94">
        <f aca="true" t="shared" si="4" ref="H32:L32">SUM(H33:H36)</f>
        <v>79.1</v>
      </c>
      <c r="I32" s="94">
        <f t="shared" si="4"/>
        <v>79.1</v>
      </c>
      <c r="J32" s="95" t="s">
        <v>11</v>
      </c>
      <c r="K32" s="94">
        <f t="shared" si="4"/>
        <v>70.46000000000001</v>
      </c>
      <c r="L32" s="94">
        <f t="shared" si="4"/>
        <v>70.46000000000001</v>
      </c>
      <c r="M32" s="95" t="s">
        <v>11</v>
      </c>
      <c r="N32" s="94">
        <v>11.49</v>
      </c>
      <c r="O32" s="94">
        <v>11.49</v>
      </c>
      <c r="P32" s="95" t="s">
        <v>11</v>
      </c>
      <c r="Q32" s="95" t="s">
        <v>11</v>
      </c>
    </row>
    <row r="33" spans="1:17" ht="13.5">
      <c r="A33" s="109" t="s">
        <v>184</v>
      </c>
      <c r="B33" s="98"/>
      <c r="C33" s="98" t="s">
        <v>11</v>
      </c>
      <c r="D33" s="98" t="s">
        <v>185</v>
      </c>
      <c r="E33" s="95" t="s">
        <v>11</v>
      </c>
      <c r="F33" s="95" t="s">
        <v>11</v>
      </c>
      <c r="G33" s="95" t="s">
        <v>11</v>
      </c>
      <c r="H33" s="94">
        <v>17.28</v>
      </c>
      <c r="I33" s="94">
        <v>17.28</v>
      </c>
      <c r="J33" s="95" t="s">
        <v>11</v>
      </c>
      <c r="K33" s="94">
        <v>17.28</v>
      </c>
      <c r="L33" s="94">
        <v>17.28</v>
      </c>
      <c r="M33" s="95" t="s">
        <v>11</v>
      </c>
      <c r="N33" s="95" t="s">
        <v>11</v>
      </c>
      <c r="O33" s="95" t="s">
        <v>11</v>
      </c>
      <c r="P33" s="95" t="s">
        <v>11</v>
      </c>
      <c r="Q33" s="95" t="s">
        <v>11</v>
      </c>
    </row>
    <row r="34" spans="1:17" ht="13.5">
      <c r="A34" s="109" t="s">
        <v>186</v>
      </c>
      <c r="B34" s="98"/>
      <c r="C34" s="98" t="s">
        <v>11</v>
      </c>
      <c r="D34" s="98" t="s">
        <v>187</v>
      </c>
      <c r="E34" s="95" t="s">
        <v>11</v>
      </c>
      <c r="F34" s="95" t="s">
        <v>11</v>
      </c>
      <c r="G34" s="95" t="s">
        <v>11</v>
      </c>
      <c r="H34" s="94">
        <v>36</v>
      </c>
      <c r="I34" s="94">
        <v>36</v>
      </c>
      <c r="J34" s="95" t="s">
        <v>11</v>
      </c>
      <c r="K34" s="94">
        <v>36</v>
      </c>
      <c r="L34" s="94">
        <v>36</v>
      </c>
      <c r="M34" s="95" t="s">
        <v>11</v>
      </c>
      <c r="N34" s="95" t="s">
        <v>11</v>
      </c>
      <c r="O34" s="95" t="s">
        <v>11</v>
      </c>
      <c r="P34" s="95" t="s">
        <v>11</v>
      </c>
      <c r="Q34" s="95" t="s">
        <v>11</v>
      </c>
    </row>
    <row r="35" spans="1:17" ht="13.5">
      <c r="A35" s="109" t="s">
        <v>188</v>
      </c>
      <c r="B35" s="98"/>
      <c r="C35" s="98" t="s">
        <v>11</v>
      </c>
      <c r="D35" s="98" t="s">
        <v>189</v>
      </c>
      <c r="E35" s="94">
        <v>2.85</v>
      </c>
      <c r="F35" s="94">
        <v>2.85</v>
      </c>
      <c r="G35" s="95" t="s">
        <v>11</v>
      </c>
      <c r="H35" s="94">
        <v>12.75</v>
      </c>
      <c r="I35" s="94">
        <v>12.75</v>
      </c>
      <c r="J35" s="95" t="s">
        <v>11</v>
      </c>
      <c r="K35" s="94">
        <v>4.11</v>
      </c>
      <c r="L35" s="94">
        <v>4.11</v>
      </c>
      <c r="M35" s="95" t="s">
        <v>11</v>
      </c>
      <c r="N35" s="94">
        <v>11.49</v>
      </c>
      <c r="O35" s="94">
        <v>11.49</v>
      </c>
      <c r="P35" s="95" t="s">
        <v>11</v>
      </c>
      <c r="Q35" s="95" t="s">
        <v>11</v>
      </c>
    </row>
    <row r="36" spans="1:17" ht="13.5">
      <c r="A36" s="109" t="s">
        <v>190</v>
      </c>
      <c r="B36" s="98"/>
      <c r="C36" s="98" t="s">
        <v>11</v>
      </c>
      <c r="D36" s="98" t="s">
        <v>191</v>
      </c>
      <c r="E36" s="95" t="s">
        <v>11</v>
      </c>
      <c r="F36" s="95" t="s">
        <v>11</v>
      </c>
      <c r="G36" s="95" t="s">
        <v>11</v>
      </c>
      <c r="H36" s="94">
        <v>13.07</v>
      </c>
      <c r="I36" s="94">
        <v>13.07</v>
      </c>
      <c r="J36" s="95" t="s">
        <v>11</v>
      </c>
      <c r="K36" s="94">
        <v>13.07</v>
      </c>
      <c r="L36" s="94">
        <v>13.07</v>
      </c>
      <c r="M36" s="95" t="s">
        <v>11</v>
      </c>
      <c r="N36" s="95" t="s">
        <v>11</v>
      </c>
      <c r="O36" s="95" t="s">
        <v>11</v>
      </c>
      <c r="P36" s="95" t="s">
        <v>11</v>
      </c>
      <c r="Q36" s="95" t="s">
        <v>11</v>
      </c>
    </row>
    <row r="37" spans="1:17" ht="13.5">
      <c r="A37" s="109" t="s">
        <v>192</v>
      </c>
      <c r="B37" s="98"/>
      <c r="C37" s="98" t="s">
        <v>11</v>
      </c>
      <c r="D37" s="98" t="s">
        <v>193</v>
      </c>
      <c r="E37" s="95" t="s">
        <v>11</v>
      </c>
      <c r="F37" s="95" t="s">
        <v>11</v>
      </c>
      <c r="G37" s="95" t="s">
        <v>11</v>
      </c>
      <c r="H37" s="94">
        <v>36.49</v>
      </c>
      <c r="I37" s="94">
        <v>36.49</v>
      </c>
      <c r="J37" s="95" t="s">
        <v>11</v>
      </c>
      <c r="K37" s="94">
        <v>36.49</v>
      </c>
      <c r="L37" s="94">
        <v>36.49</v>
      </c>
      <c r="M37" s="95" t="s">
        <v>11</v>
      </c>
      <c r="N37" s="95" t="s">
        <v>11</v>
      </c>
      <c r="O37" s="95" t="s">
        <v>11</v>
      </c>
      <c r="P37" s="95" t="s">
        <v>11</v>
      </c>
      <c r="Q37" s="95" t="s">
        <v>11</v>
      </c>
    </row>
    <row r="38" spans="1:17" ht="13.5">
      <c r="A38" s="109" t="s">
        <v>194</v>
      </c>
      <c r="B38" s="98"/>
      <c r="C38" s="98" t="s">
        <v>11</v>
      </c>
      <c r="D38" s="98" t="s">
        <v>195</v>
      </c>
      <c r="E38" s="95" t="s">
        <v>11</v>
      </c>
      <c r="F38" s="95" t="s">
        <v>11</v>
      </c>
      <c r="G38" s="95" t="s">
        <v>11</v>
      </c>
      <c r="H38" s="94">
        <v>36.49</v>
      </c>
      <c r="I38" s="94">
        <v>36.49</v>
      </c>
      <c r="J38" s="95" t="s">
        <v>11</v>
      </c>
      <c r="K38" s="94">
        <v>36.49</v>
      </c>
      <c r="L38" s="94">
        <v>36.49</v>
      </c>
      <c r="M38" s="95" t="s">
        <v>11</v>
      </c>
      <c r="N38" s="95" t="s">
        <v>11</v>
      </c>
      <c r="O38" s="95" t="s">
        <v>11</v>
      </c>
      <c r="P38" s="95" t="s">
        <v>11</v>
      </c>
      <c r="Q38" s="95" t="s">
        <v>11</v>
      </c>
    </row>
    <row r="39" spans="1:17" ht="13.5">
      <c r="A39" s="109" t="s">
        <v>196</v>
      </c>
      <c r="B39" s="98"/>
      <c r="C39" s="98" t="s">
        <v>11</v>
      </c>
      <c r="D39" s="98" t="s">
        <v>197</v>
      </c>
      <c r="E39" s="94">
        <v>1.75</v>
      </c>
      <c r="F39" s="94">
        <v>1.75</v>
      </c>
      <c r="G39" s="95" t="s">
        <v>11</v>
      </c>
      <c r="H39" s="94">
        <f aca="true" t="shared" si="5" ref="H39:L39">H40</f>
        <v>64.69</v>
      </c>
      <c r="I39" s="94">
        <f t="shared" si="5"/>
        <v>64.69</v>
      </c>
      <c r="J39" s="95" t="s">
        <v>11</v>
      </c>
      <c r="K39" s="94">
        <f t="shared" si="5"/>
        <v>65.8</v>
      </c>
      <c r="L39" s="94">
        <f t="shared" si="5"/>
        <v>65.8</v>
      </c>
      <c r="M39" s="95" t="s">
        <v>11</v>
      </c>
      <c r="N39" s="94">
        <f>N40</f>
        <v>0.64</v>
      </c>
      <c r="O39" s="94">
        <f>O40</f>
        <v>0.64</v>
      </c>
      <c r="P39" s="95" t="s">
        <v>11</v>
      </c>
      <c r="Q39" s="95" t="s">
        <v>11</v>
      </c>
    </row>
    <row r="40" spans="1:17" ht="13.5">
      <c r="A40" s="109" t="s">
        <v>198</v>
      </c>
      <c r="B40" s="98"/>
      <c r="C40" s="98" t="s">
        <v>11</v>
      </c>
      <c r="D40" s="98" t="s">
        <v>199</v>
      </c>
      <c r="E40" s="94">
        <f aca="true" t="shared" si="6" ref="E40:I40">SUM(E41:E44)</f>
        <v>1.75</v>
      </c>
      <c r="F40" s="94">
        <f t="shared" si="6"/>
        <v>1.75</v>
      </c>
      <c r="G40" s="95" t="s">
        <v>11</v>
      </c>
      <c r="H40" s="94">
        <f t="shared" si="6"/>
        <v>64.69</v>
      </c>
      <c r="I40" s="94">
        <f t="shared" si="6"/>
        <v>64.69</v>
      </c>
      <c r="J40" s="95" t="s">
        <v>11</v>
      </c>
      <c r="K40" s="94">
        <f aca="true" t="shared" si="7" ref="K40:O40">SUM(K41:K44)</f>
        <v>65.8</v>
      </c>
      <c r="L40" s="94">
        <f t="shared" si="7"/>
        <v>65.8</v>
      </c>
      <c r="M40" s="95" t="s">
        <v>11</v>
      </c>
      <c r="N40" s="94">
        <f t="shared" si="7"/>
        <v>0.64</v>
      </c>
      <c r="O40" s="94">
        <f t="shared" si="7"/>
        <v>0.64</v>
      </c>
      <c r="P40" s="95" t="s">
        <v>11</v>
      </c>
      <c r="Q40" s="95" t="s">
        <v>11</v>
      </c>
    </row>
    <row r="41" spans="1:17" ht="13.5">
      <c r="A41" s="109" t="s">
        <v>200</v>
      </c>
      <c r="B41" s="98"/>
      <c r="C41" s="98" t="s">
        <v>11</v>
      </c>
      <c r="D41" s="98" t="s">
        <v>201</v>
      </c>
      <c r="E41" s="94">
        <v>0.13</v>
      </c>
      <c r="F41" s="94">
        <v>0.13</v>
      </c>
      <c r="G41" s="95" t="s">
        <v>11</v>
      </c>
      <c r="H41" s="122">
        <v>11.03</v>
      </c>
      <c r="I41" s="122">
        <v>11.03</v>
      </c>
      <c r="J41" s="95" t="s">
        <v>11</v>
      </c>
      <c r="K41" s="94">
        <v>11.16</v>
      </c>
      <c r="L41" s="94">
        <v>11.16</v>
      </c>
      <c r="M41" s="95" t="s">
        <v>11</v>
      </c>
      <c r="N41" s="95" t="s">
        <v>11</v>
      </c>
      <c r="O41" s="95" t="s">
        <v>11</v>
      </c>
      <c r="P41" s="95" t="s">
        <v>11</v>
      </c>
      <c r="Q41" s="95" t="s">
        <v>11</v>
      </c>
    </row>
    <row r="42" spans="1:17" ht="13.5">
      <c r="A42" s="109" t="s">
        <v>202</v>
      </c>
      <c r="B42" s="98"/>
      <c r="C42" s="98" t="s">
        <v>11</v>
      </c>
      <c r="D42" s="98" t="s">
        <v>203</v>
      </c>
      <c r="E42" s="94">
        <v>0.01</v>
      </c>
      <c r="F42" s="94">
        <v>0.01</v>
      </c>
      <c r="G42" s="95" t="s">
        <v>11</v>
      </c>
      <c r="H42" s="122">
        <v>26.29</v>
      </c>
      <c r="I42" s="122">
        <v>26.29</v>
      </c>
      <c r="J42" s="95" t="s">
        <v>11</v>
      </c>
      <c r="K42" s="94">
        <v>26.2</v>
      </c>
      <c r="L42" s="94">
        <v>26.2</v>
      </c>
      <c r="M42" s="95" t="s">
        <v>11</v>
      </c>
      <c r="N42" s="94">
        <v>0.1</v>
      </c>
      <c r="O42" s="94">
        <v>0.1</v>
      </c>
      <c r="P42" s="95" t="s">
        <v>11</v>
      </c>
      <c r="Q42" s="95" t="s">
        <v>11</v>
      </c>
    </row>
    <row r="43" spans="1:17" ht="13.5">
      <c r="A43" s="109" t="s">
        <v>204</v>
      </c>
      <c r="B43" s="98"/>
      <c r="C43" s="98" t="s">
        <v>11</v>
      </c>
      <c r="D43" s="98" t="s">
        <v>205</v>
      </c>
      <c r="E43" s="94">
        <v>0.91</v>
      </c>
      <c r="F43" s="94">
        <v>0.91</v>
      </c>
      <c r="G43" s="95" t="s">
        <v>11</v>
      </c>
      <c r="H43" s="122">
        <v>25.08</v>
      </c>
      <c r="I43" s="122">
        <v>25.08</v>
      </c>
      <c r="J43" s="95" t="s">
        <v>11</v>
      </c>
      <c r="K43" s="94">
        <v>25.77</v>
      </c>
      <c r="L43" s="94">
        <v>25.77</v>
      </c>
      <c r="M43" s="95" t="s">
        <v>11</v>
      </c>
      <c r="N43" s="94">
        <v>0.22</v>
      </c>
      <c r="O43" s="94">
        <v>0.22</v>
      </c>
      <c r="P43" s="95" t="s">
        <v>11</v>
      </c>
      <c r="Q43" s="95" t="s">
        <v>11</v>
      </c>
    </row>
    <row r="44" spans="1:17" ht="13.5">
      <c r="A44" s="109" t="s">
        <v>206</v>
      </c>
      <c r="B44" s="98"/>
      <c r="C44" s="98" t="s">
        <v>11</v>
      </c>
      <c r="D44" s="98" t="s">
        <v>207</v>
      </c>
      <c r="E44" s="94">
        <v>0.7</v>
      </c>
      <c r="F44" s="94">
        <v>0.7</v>
      </c>
      <c r="G44" s="95" t="s">
        <v>11</v>
      </c>
      <c r="H44" s="122">
        <v>2.29</v>
      </c>
      <c r="I44" s="122">
        <v>2.29</v>
      </c>
      <c r="J44" s="95" t="s">
        <v>11</v>
      </c>
      <c r="K44" s="94">
        <v>2.67</v>
      </c>
      <c r="L44" s="94">
        <v>2.67</v>
      </c>
      <c r="M44" s="95" t="s">
        <v>11</v>
      </c>
      <c r="N44" s="94">
        <v>0.32</v>
      </c>
      <c r="O44" s="94">
        <v>0.32</v>
      </c>
      <c r="P44" s="95" t="s">
        <v>11</v>
      </c>
      <c r="Q44" s="95" t="s">
        <v>11</v>
      </c>
    </row>
    <row r="45" spans="1:17" ht="13.5">
      <c r="A45" s="109" t="s">
        <v>208</v>
      </c>
      <c r="B45" s="98"/>
      <c r="C45" s="98" t="s">
        <v>11</v>
      </c>
      <c r="D45" s="98" t="s">
        <v>209</v>
      </c>
      <c r="E45" s="94">
        <v>0.96</v>
      </c>
      <c r="F45" s="94">
        <v>0.96</v>
      </c>
      <c r="G45" s="95" t="s">
        <v>11</v>
      </c>
      <c r="H45" s="94">
        <v>15.3</v>
      </c>
      <c r="I45" s="94">
        <v>15.3</v>
      </c>
      <c r="J45" s="95" t="s">
        <v>11</v>
      </c>
      <c r="K45" s="94">
        <v>16.04</v>
      </c>
      <c r="L45" s="94">
        <v>16.04</v>
      </c>
      <c r="M45" s="95" t="s">
        <v>11</v>
      </c>
      <c r="N45" s="94">
        <v>0.22</v>
      </c>
      <c r="O45" s="94">
        <v>0.22</v>
      </c>
      <c r="P45" s="95" t="s">
        <v>11</v>
      </c>
      <c r="Q45" s="95" t="s">
        <v>11</v>
      </c>
    </row>
    <row r="46" spans="1:17" ht="13.5">
      <c r="A46" s="109" t="s">
        <v>210</v>
      </c>
      <c r="B46" s="98"/>
      <c r="C46" s="98" t="s">
        <v>11</v>
      </c>
      <c r="D46" s="98" t="s">
        <v>211</v>
      </c>
      <c r="E46" s="94">
        <v>0.96</v>
      </c>
      <c r="F46" s="94">
        <v>0.96</v>
      </c>
      <c r="G46" s="95" t="s">
        <v>11</v>
      </c>
      <c r="H46" s="94">
        <v>15.3</v>
      </c>
      <c r="I46" s="94">
        <v>15.3</v>
      </c>
      <c r="J46" s="95" t="s">
        <v>11</v>
      </c>
      <c r="K46" s="94">
        <v>16.04</v>
      </c>
      <c r="L46" s="94">
        <v>16.04</v>
      </c>
      <c r="M46" s="95" t="s">
        <v>11</v>
      </c>
      <c r="N46" s="94">
        <v>0.22</v>
      </c>
      <c r="O46" s="94">
        <v>0.22</v>
      </c>
      <c r="P46" s="95" t="s">
        <v>11</v>
      </c>
      <c r="Q46" s="95" t="s">
        <v>11</v>
      </c>
    </row>
    <row r="47" spans="1:17" ht="13.5">
      <c r="A47" s="109" t="s">
        <v>212</v>
      </c>
      <c r="B47" s="98"/>
      <c r="C47" s="98" t="s">
        <v>11</v>
      </c>
      <c r="D47" s="98" t="s">
        <v>213</v>
      </c>
      <c r="E47" s="94">
        <v>0.96</v>
      </c>
      <c r="F47" s="94">
        <v>0.96</v>
      </c>
      <c r="G47" s="95" t="s">
        <v>11</v>
      </c>
      <c r="H47" s="94">
        <v>15.3</v>
      </c>
      <c r="I47" s="94">
        <v>15.3</v>
      </c>
      <c r="J47" s="95" t="s">
        <v>11</v>
      </c>
      <c r="K47" s="94">
        <v>16.04</v>
      </c>
      <c r="L47" s="94">
        <v>16.04</v>
      </c>
      <c r="M47" s="95" t="s">
        <v>11</v>
      </c>
      <c r="N47" s="94">
        <v>0.22</v>
      </c>
      <c r="O47" s="94">
        <v>0.22</v>
      </c>
      <c r="P47" s="95" t="s">
        <v>11</v>
      </c>
      <c r="Q47" s="95" t="s">
        <v>11</v>
      </c>
    </row>
    <row r="48" spans="1:17" ht="13.5">
      <c r="A48" s="109" t="s">
        <v>253</v>
      </c>
      <c r="B48" s="98"/>
      <c r="C48" s="98" t="s">
        <v>11</v>
      </c>
      <c r="D48" s="98" t="s">
        <v>11</v>
      </c>
      <c r="E48" s="98" t="s">
        <v>11</v>
      </c>
      <c r="F48" s="98" t="s">
        <v>11</v>
      </c>
      <c r="G48" s="98" t="s">
        <v>11</v>
      </c>
      <c r="H48" s="98" t="s">
        <v>11</v>
      </c>
      <c r="I48" s="98" t="s">
        <v>11</v>
      </c>
      <c r="J48" s="98" t="s">
        <v>11</v>
      </c>
      <c r="K48" s="98" t="s">
        <v>11</v>
      </c>
      <c r="L48" s="98" t="s">
        <v>11</v>
      </c>
      <c r="M48" s="98" t="s">
        <v>11</v>
      </c>
      <c r="N48" s="98" t="s">
        <v>11</v>
      </c>
      <c r="O48" s="98" t="s">
        <v>11</v>
      </c>
      <c r="P48" s="98" t="s">
        <v>11</v>
      </c>
      <c r="Q48" s="98" t="s">
        <v>11</v>
      </c>
    </row>
  </sheetData>
  <sheetProtection/>
  <mergeCells count="64">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Q4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一般公共预算财政拨款收入支出决算表"/>
  </hyperlinks>
  <printOptions/>
  <pageMargins left="0.51" right="0.23999999999999996" top="0.71" bottom="0.55" header="0.5" footer="0.31"/>
  <pageSetup fitToHeight="1" fitToWidth="1" horizontalDpi="600" verticalDpi="600" orientation="landscape" paperSize="9" scale="71"/>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workbookViewId="0" topLeftCell="A1">
      <pane xSplit="2" ySplit="6" topLeftCell="C7" activePane="bottomRight" state="frozen"/>
      <selection pane="bottomRight" activeCell="L40" sqref="L40"/>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spans="1:12" ht="22.5">
      <c r="A1" s="111" t="s">
        <v>254</v>
      </c>
      <c r="B1" s="112"/>
      <c r="C1" s="112"/>
      <c r="D1" s="112"/>
      <c r="E1" s="112"/>
      <c r="F1" s="112"/>
      <c r="G1" s="112"/>
      <c r="H1" s="112"/>
      <c r="I1" s="112"/>
      <c r="J1" s="112"/>
      <c r="K1" s="112"/>
      <c r="L1" s="112"/>
    </row>
    <row r="2" ht="14.25">
      <c r="L2" s="110" t="s">
        <v>255</v>
      </c>
    </row>
    <row r="3" spans="1:12" ht="14.25">
      <c r="A3" s="113" t="s">
        <v>2</v>
      </c>
      <c r="B3" s="114"/>
      <c r="C3" s="114"/>
      <c r="D3" s="114"/>
      <c r="E3" s="114"/>
      <c r="F3" s="114"/>
      <c r="G3" s="114"/>
      <c r="H3" s="114"/>
      <c r="I3" s="114"/>
      <c r="J3" s="114"/>
      <c r="K3" s="114"/>
      <c r="L3" s="120" t="s">
        <v>217</v>
      </c>
    </row>
    <row r="4" spans="1:12" ht="15" customHeight="1">
      <c r="A4" s="104" t="s">
        <v>256</v>
      </c>
      <c r="B4" s="105"/>
      <c r="C4" s="105"/>
      <c r="D4" s="105" t="s">
        <v>257</v>
      </c>
      <c r="E4" s="115"/>
      <c r="F4" s="115" t="s">
        <v>11</v>
      </c>
      <c r="G4" s="115" t="s">
        <v>11</v>
      </c>
      <c r="H4" s="105" t="s">
        <v>11</v>
      </c>
      <c r="I4" s="105" t="s">
        <v>11</v>
      </c>
      <c r="J4" s="105" t="s">
        <v>11</v>
      </c>
      <c r="K4" s="105" t="s">
        <v>11</v>
      </c>
      <c r="L4" s="105" t="s">
        <v>11</v>
      </c>
    </row>
    <row r="5" spans="1:12" ht="15" customHeight="1">
      <c r="A5" s="106" t="s">
        <v>258</v>
      </c>
      <c r="B5" s="107" t="s">
        <v>116</v>
      </c>
      <c r="C5" s="107" t="s">
        <v>8</v>
      </c>
      <c r="D5" s="107" t="s">
        <v>258</v>
      </c>
      <c r="E5" s="107" t="s">
        <v>116</v>
      </c>
      <c r="F5" s="107" t="s">
        <v>8</v>
      </c>
      <c r="G5" s="107" t="s">
        <v>258</v>
      </c>
      <c r="H5" s="107" t="s">
        <v>116</v>
      </c>
      <c r="I5" s="107" t="s">
        <v>8</v>
      </c>
      <c r="J5" s="107" t="s">
        <v>258</v>
      </c>
      <c r="K5" s="107" t="s">
        <v>116</v>
      </c>
      <c r="L5" s="107" t="s">
        <v>8</v>
      </c>
    </row>
    <row r="6" spans="1:12" ht="15" customHeight="1">
      <c r="A6" s="106"/>
      <c r="B6" s="107" t="s">
        <v>11</v>
      </c>
      <c r="C6" s="107" t="s">
        <v>11</v>
      </c>
      <c r="D6" s="107" t="s">
        <v>11</v>
      </c>
      <c r="E6" s="107" t="s">
        <v>11</v>
      </c>
      <c r="F6" s="107" t="s">
        <v>11</v>
      </c>
      <c r="G6" s="107" t="s">
        <v>11</v>
      </c>
      <c r="H6" s="107" t="s">
        <v>11</v>
      </c>
      <c r="I6" s="107" t="s">
        <v>11</v>
      </c>
      <c r="J6" s="107" t="s">
        <v>11</v>
      </c>
      <c r="K6" s="107" t="s">
        <v>11</v>
      </c>
      <c r="L6" s="107" t="s">
        <v>11</v>
      </c>
    </row>
    <row r="7" spans="1:12" ht="15" customHeight="1">
      <c r="A7" s="116" t="s">
        <v>259</v>
      </c>
      <c r="B7" s="117" t="s">
        <v>260</v>
      </c>
      <c r="C7" s="94">
        <f>SUM(C8:C20)</f>
        <v>924.4599999999998</v>
      </c>
      <c r="D7" s="117" t="s">
        <v>261</v>
      </c>
      <c r="E7" s="117" t="s">
        <v>262</v>
      </c>
      <c r="F7" s="94">
        <f>SUM(F8:F34)</f>
        <v>252.41405399999996</v>
      </c>
      <c r="G7" s="117" t="s">
        <v>263</v>
      </c>
      <c r="H7" s="117" t="s">
        <v>264</v>
      </c>
      <c r="I7" s="121" t="s">
        <v>265</v>
      </c>
      <c r="J7" s="117" t="s">
        <v>266</v>
      </c>
      <c r="K7" s="117" t="s">
        <v>267</v>
      </c>
      <c r="L7" s="121" t="s">
        <v>265</v>
      </c>
    </row>
    <row r="8" spans="1:12" ht="15" customHeight="1">
      <c r="A8" s="116" t="s">
        <v>268</v>
      </c>
      <c r="B8" s="117" t="s">
        <v>269</v>
      </c>
      <c r="C8" s="94">
        <v>282.75</v>
      </c>
      <c r="D8" s="117" t="s">
        <v>270</v>
      </c>
      <c r="E8" s="117" t="s">
        <v>271</v>
      </c>
      <c r="F8" s="94">
        <v>16.08</v>
      </c>
      <c r="G8" s="117" t="s">
        <v>272</v>
      </c>
      <c r="H8" s="117" t="s">
        <v>273</v>
      </c>
      <c r="I8" s="121" t="s">
        <v>265</v>
      </c>
      <c r="J8" s="117" t="s">
        <v>274</v>
      </c>
      <c r="K8" s="117" t="s">
        <v>275</v>
      </c>
      <c r="L8" s="121" t="s">
        <v>265</v>
      </c>
    </row>
    <row r="9" spans="1:12" ht="15" customHeight="1">
      <c r="A9" s="116" t="s">
        <v>276</v>
      </c>
      <c r="B9" s="117" t="s">
        <v>277</v>
      </c>
      <c r="C9" s="94">
        <v>267.09</v>
      </c>
      <c r="D9" s="117" t="s">
        <v>278</v>
      </c>
      <c r="E9" s="117" t="s">
        <v>279</v>
      </c>
      <c r="F9" s="94">
        <v>4.15</v>
      </c>
      <c r="G9" s="117" t="s">
        <v>280</v>
      </c>
      <c r="H9" s="117" t="s">
        <v>281</v>
      </c>
      <c r="I9" s="121" t="s">
        <v>265</v>
      </c>
      <c r="J9" s="117" t="s">
        <v>282</v>
      </c>
      <c r="K9" s="117" t="s">
        <v>283</v>
      </c>
      <c r="L9" s="121" t="s">
        <v>265</v>
      </c>
    </row>
    <row r="10" spans="1:12" ht="15" customHeight="1">
      <c r="A10" s="116" t="s">
        <v>284</v>
      </c>
      <c r="B10" s="117" t="s">
        <v>285</v>
      </c>
      <c r="C10" s="94">
        <v>51.16</v>
      </c>
      <c r="D10" s="117" t="s">
        <v>286</v>
      </c>
      <c r="E10" s="117" t="s">
        <v>287</v>
      </c>
      <c r="F10" s="95" t="s">
        <v>11</v>
      </c>
      <c r="G10" s="117" t="s">
        <v>288</v>
      </c>
      <c r="H10" s="117" t="s">
        <v>289</v>
      </c>
      <c r="I10" s="121" t="s">
        <v>265</v>
      </c>
      <c r="J10" s="117" t="s">
        <v>290</v>
      </c>
      <c r="K10" s="117" t="s">
        <v>291</v>
      </c>
      <c r="L10" s="95" t="s">
        <v>11</v>
      </c>
    </row>
    <row r="11" spans="1:12" ht="15" customHeight="1">
      <c r="A11" s="116" t="s">
        <v>292</v>
      </c>
      <c r="B11" s="117" t="s">
        <v>293</v>
      </c>
      <c r="C11" s="95" t="s">
        <v>11</v>
      </c>
      <c r="D11" s="117" t="s">
        <v>294</v>
      </c>
      <c r="E11" s="117" t="s">
        <v>295</v>
      </c>
      <c r="F11" s="94">
        <v>0.28</v>
      </c>
      <c r="G11" s="117" t="s">
        <v>296</v>
      </c>
      <c r="H11" s="117" t="s">
        <v>297</v>
      </c>
      <c r="I11" s="121" t="s">
        <v>265</v>
      </c>
      <c r="J11" s="117" t="s">
        <v>298</v>
      </c>
      <c r="K11" s="117" t="s">
        <v>275</v>
      </c>
      <c r="L11" s="95" t="s">
        <v>11</v>
      </c>
    </row>
    <row r="12" spans="1:12" ht="15" customHeight="1">
      <c r="A12" s="116" t="s">
        <v>299</v>
      </c>
      <c r="B12" s="117" t="s">
        <v>300</v>
      </c>
      <c r="C12" s="94">
        <v>170.44</v>
      </c>
      <c r="D12" s="117" t="s">
        <v>301</v>
      </c>
      <c r="E12" s="117" t="s">
        <v>302</v>
      </c>
      <c r="F12" s="94">
        <v>4.9</v>
      </c>
      <c r="G12" s="117" t="s">
        <v>303</v>
      </c>
      <c r="H12" s="117" t="s">
        <v>304</v>
      </c>
      <c r="I12" s="121" t="s">
        <v>265</v>
      </c>
      <c r="J12" s="117" t="s">
        <v>305</v>
      </c>
      <c r="K12" s="117" t="s">
        <v>306</v>
      </c>
      <c r="L12" s="95" t="s">
        <v>11</v>
      </c>
    </row>
    <row r="13" spans="1:12" ht="15" customHeight="1">
      <c r="A13" s="116" t="s">
        <v>307</v>
      </c>
      <c r="B13" s="117" t="s">
        <v>308</v>
      </c>
      <c r="C13" s="94">
        <v>4.11</v>
      </c>
      <c r="D13" s="117" t="s">
        <v>309</v>
      </c>
      <c r="E13" s="117" t="s">
        <v>310</v>
      </c>
      <c r="F13" s="94">
        <v>1.62</v>
      </c>
      <c r="G13" s="117" t="s">
        <v>311</v>
      </c>
      <c r="H13" s="117" t="s">
        <v>312</v>
      </c>
      <c r="I13" s="121" t="s">
        <v>265</v>
      </c>
      <c r="J13" s="117" t="s">
        <v>313</v>
      </c>
      <c r="K13" s="117" t="s">
        <v>314</v>
      </c>
      <c r="L13" s="95" t="s">
        <v>11</v>
      </c>
    </row>
    <row r="14" spans="1:12" ht="15" customHeight="1">
      <c r="A14" s="116" t="s">
        <v>315</v>
      </c>
      <c r="B14" s="117" t="s">
        <v>316</v>
      </c>
      <c r="C14" s="94">
        <v>13.07</v>
      </c>
      <c r="D14" s="117" t="s">
        <v>317</v>
      </c>
      <c r="E14" s="117" t="s">
        <v>318</v>
      </c>
      <c r="F14" s="94">
        <v>3.93</v>
      </c>
      <c r="G14" s="117" t="s">
        <v>319</v>
      </c>
      <c r="H14" s="117" t="s">
        <v>320</v>
      </c>
      <c r="I14" s="121" t="s">
        <v>265</v>
      </c>
      <c r="J14" s="117" t="s">
        <v>321</v>
      </c>
      <c r="K14" s="117" t="s">
        <v>322</v>
      </c>
      <c r="L14" s="95" t="s">
        <v>11</v>
      </c>
    </row>
    <row r="15" spans="1:12" ht="15" customHeight="1">
      <c r="A15" s="116" t="s">
        <v>323</v>
      </c>
      <c r="B15" s="117" t="s">
        <v>324</v>
      </c>
      <c r="C15" s="94">
        <v>37.36</v>
      </c>
      <c r="D15" s="117" t="s">
        <v>325</v>
      </c>
      <c r="E15" s="117" t="s">
        <v>326</v>
      </c>
      <c r="F15" s="95" t="s">
        <v>11</v>
      </c>
      <c r="G15" s="117" t="s">
        <v>327</v>
      </c>
      <c r="H15" s="117" t="s">
        <v>328</v>
      </c>
      <c r="I15" s="121" t="s">
        <v>265</v>
      </c>
      <c r="J15" s="117" t="s">
        <v>329</v>
      </c>
      <c r="K15" s="117" t="s">
        <v>283</v>
      </c>
      <c r="L15" s="95" t="s">
        <v>11</v>
      </c>
    </row>
    <row r="16" spans="1:12" ht="15" customHeight="1">
      <c r="A16" s="116" t="s">
        <v>330</v>
      </c>
      <c r="B16" s="117" t="s">
        <v>331</v>
      </c>
      <c r="C16" s="94">
        <v>25.77</v>
      </c>
      <c r="D16" s="117" t="s">
        <v>332</v>
      </c>
      <c r="E16" s="117" t="s">
        <v>333</v>
      </c>
      <c r="F16" s="95" t="s">
        <v>11</v>
      </c>
      <c r="G16" s="117" t="s">
        <v>334</v>
      </c>
      <c r="H16" s="117" t="s">
        <v>335</v>
      </c>
      <c r="I16" s="121" t="s">
        <v>265</v>
      </c>
      <c r="J16" s="117" t="s">
        <v>336</v>
      </c>
      <c r="K16" s="117" t="s">
        <v>337</v>
      </c>
      <c r="L16" s="121" t="s">
        <v>265</v>
      </c>
    </row>
    <row r="17" spans="1:12" ht="15" customHeight="1">
      <c r="A17" s="116" t="s">
        <v>338</v>
      </c>
      <c r="B17" s="117" t="s">
        <v>339</v>
      </c>
      <c r="C17" s="94">
        <v>2.67</v>
      </c>
      <c r="D17" s="117" t="s">
        <v>340</v>
      </c>
      <c r="E17" s="117" t="s">
        <v>341</v>
      </c>
      <c r="F17" s="94">
        <v>6.18</v>
      </c>
      <c r="G17" s="117" t="s">
        <v>342</v>
      </c>
      <c r="H17" s="117" t="s">
        <v>343</v>
      </c>
      <c r="I17" s="121" t="s">
        <v>265</v>
      </c>
      <c r="J17" s="117" t="s">
        <v>344</v>
      </c>
      <c r="K17" s="117" t="s">
        <v>345</v>
      </c>
      <c r="L17" s="121" t="s">
        <v>265</v>
      </c>
    </row>
    <row r="18" spans="1:12" ht="15" customHeight="1">
      <c r="A18" s="116" t="s">
        <v>346</v>
      </c>
      <c r="B18" s="117" t="s">
        <v>213</v>
      </c>
      <c r="C18" s="94">
        <v>16.04</v>
      </c>
      <c r="D18" s="117" t="s">
        <v>347</v>
      </c>
      <c r="E18" s="117" t="s">
        <v>348</v>
      </c>
      <c r="F18" s="95" t="s">
        <v>11</v>
      </c>
      <c r="G18" s="117" t="s">
        <v>349</v>
      </c>
      <c r="H18" s="117" t="s">
        <v>350</v>
      </c>
      <c r="I18" s="121" t="s">
        <v>265</v>
      </c>
      <c r="J18" s="117" t="s">
        <v>351</v>
      </c>
      <c r="K18" s="117" t="s">
        <v>352</v>
      </c>
      <c r="L18" s="121" t="s">
        <v>265</v>
      </c>
    </row>
    <row r="19" spans="1:12" ht="15" customHeight="1">
      <c r="A19" s="116" t="s">
        <v>353</v>
      </c>
      <c r="B19" s="117" t="s">
        <v>354</v>
      </c>
      <c r="C19" s="95" t="s">
        <v>11</v>
      </c>
      <c r="D19" s="117" t="s">
        <v>355</v>
      </c>
      <c r="E19" s="117" t="s">
        <v>356</v>
      </c>
      <c r="F19" s="94">
        <v>19.05</v>
      </c>
      <c r="G19" s="117" t="s">
        <v>357</v>
      </c>
      <c r="H19" s="117" t="s">
        <v>358</v>
      </c>
      <c r="I19" s="121" t="s">
        <v>265</v>
      </c>
      <c r="J19" s="117" t="s">
        <v>359</v>
      </c>
      <c r="K19" s="117" t="s">
        <v>360</v>
      </c>
      <c r="L19" s="95" t="s">
        <v>11</v>
      </c>
    </row>
    <row r="20" spans="1:12" ht="15" customHeight="1">
      <c r="A20" s="116" t="s">
        <v>361</v>
      </c>
      <c r="B20" s="117" t="s">
        <v>362</v>
      </c>
      <c r="C20" s="94">
        <v>54</v>
      </c>
      <c r="D20" s="117" t="s">
        <v>363</v>
      </c>
      <c r="E20" s="117" t="s">
        <v>364</v>
      </c>
      <c r="F20" s="94">
        <v>4.62</v>
      </c>
      <c r="G20" s="117" t="s">
        <v>365</v>
      </c>
      <c r="H20" s="117" t="s">
        <v>366</v>
      </c>
      <c r="I20" s="94">
        <v>0.57</v>
      </c>
      <c r="J20" s="117" t="s">
        <v>367</v>
      </c>
      <c r="K20" s="117" t="s">
        <v>368</v>
      </c>
      <c r="L20" s="95" t="s">
        <v>11</v>
      </c>
    </row>
    <row r="21" spans="1:12" ht="15" customHeight="1">
      <c r="A21" s="116" t="s">
        <v>369</v>
      </c>
      <c r="B21" s="117" t="s">
        <v>370</v>
      </c>
      <c r="C21" s="94">
        <f>SUM(C22:C32)</f>
        <v>101.78000000000002</v>
      </c>
      <c r="D21" s="117" t="s">
        <v>371</v>
      </c>
      <c r="E21" s="117" t="s">
        <v>372</v>
      </c>
      <c r="F21" s="94">
        <v>10.09</v>
      </c>
      <c r="G21" s="117" t="s">
        <v>373</v>
      </c>
      <c r="H21" s="117" t="s">
        <v>273</v>
      </c>
      <c r="I21" s="95" t="s">
        <v>11</v>
      </c>
      <c r="J21" s="117" t="s">
        <v>374</v>
      </c>
      <c r="K21" s="117" t="s">
        <v>375</v>
      </c>
      <c r="L21" s="95" t="s">
        <v>11</v>
      </c>
    </row>
    <row r="22" spans="1:12" ht="15" customHeight="1">
      <c r="A22" s="116" t="s">
        <v>376</v>
      </c>
      <c r="B22" s="117" t="s">
        <v>377</v>
      </c>
      <c r="C22" s="95" t="s">
        <v>11</v>
      </c>
      <c r="D22" s="117" t="s">
        <v>378</v>
      </c>
      <c r="E22" s="117" t="s">
        <v>379</v>
      </c>
      <c r="F22" s="94">
        <v>16.07</v>
      </c>
      <c r="G22" s="117" t="s">
        <v>380</v>
      </c>
      <c r="H22" s="117" t="s">
        <v>281</v>
      </c>
      <c r="I22" s="94">
        <v>0.12</v>
      </c>
      <c r="J22" s="117" t="s">
        <v>381</v>
      </c>
      <c r="K22" s="117" t="s">
        <v>382</v>
      </c>
      <c r="L22" s="95" t="s">
        <v>11</v>
      </c>
    </row>
    <row r="23" spans="1:12" ht="15" customHeight="1">
      <c r="A23" s="116" t="s">
        <v>383</v>
      </c>
      <c r="B23" s="117" t="s">
        <v>384</v>
      </c>
      <c r="C23" s="94">
        <v>53.28</v>
      </c>
      <c r="D23" s="117" t="s">
        <v>385</v>
      </c>
      <c r="E23" s="117" t="s">
        <v>386</v>
      </c>
      <c r="F23" s="94">
        <v>8.22</v>
      </c>
      <c r="G23" s="117" t="s">
        <v>387</v>
      </c>
      <c r="H23" s="117" t="s">
        <v>289</v>
      </c>
      <c r="I23" s="95" t="s">
        <v>11</v>
      </c>
      <c r="J23" s="117" t="s">
        <v>388</v>
      </c>
      <c r="K23" s="117" t="s">
        <v>389</v>
      </c>
      <c r="L23" s="95" t="s">
        <v>11</v>
      </c>
    </row>
    <row r="24" spans="1:12" ht="15" customHeight="1">
      <c r="A24" s="116" t="s">
        <v>390</v>
      </c>
      <c r="B24" s="117" t="s">
        <v>391</v>
      </c>
      <c r="C24" s="95" t="s">
        <v>11</v>
      </c>
      <c r="D24" s="117" t="s">
        <v>392</v>
      </c>
      <c r="E24" s="117" t="s">
        <v>393</v>
      </c>
      <c r="F24" s="94">
        <v>46.62</v>
      </c>
      <c r="G24" s="117" t="s">
        <v>394</v>
      </c>
      <c r="H24" s="117" t="s">
        <v>297</v>
      </c>
      <c r="I24" s="95" t="s">
        <v>11</v>
      </c>
      <c r="J24" s="117" t="s">
        <v>11</v>
      </c>
      <c r="K24" s="117" t="s">
        <v>11</v>
      </c>
      <c r="L24" s="95" t="s">
        <v>11</v>
      </c>
    </row>
    <row r="25" spans="1:12" ht="15" customHeight="1">
      <c r="A25" s="116" t="s">
        <v>395</v>
      </c>
      <c r="B25" s="117" t="s">
        <v>396</v>
      </c>
      <c r="C25" s="94">
        <v>36.49</v>
      </c>
      <c r="D25" s="117" t="s">
        <v>397</v>
      </c>
      <c r="E25" s="117" t="s">
        <v>398</v>
      </c>
      <c r="F25" s="95" t="s">
        <v>11</v>
      </c>
      <c r="G25" s="117" t="s">
        <v>399</v>
      </c>
      <c r="H25" s="117" t="s">
        <v>304</v>
      </c>
      <c r="I25" s="95" t="s">
        <v>11</v>
      </c>
      <c r="J25" s="117" t="s">
        <v>11</v>
      </c>
      <c r="K25" s="117" t="s">
        <v>11</v>
      </c>
      <c r="L25" s="95" t="s">
        <v>11</v>
      </c>
    </row>
    <row r="26" spans="1:12" ht="15" customHeight="1">
      <c r="A26" s="116" t="s">
        <v>400</v>
      </c>
      <c r="B26" s="117" t="s">
        <v>401</v>
      </c>
      <c r="C26" s="95" t="s">
        <v>11</v>
      </c>
      <c r="D26" s="117" t="s">
        <v>402</v>
      </c>
      <c r="E26" s="117" t="s">
        <v>403</v>
      </c>
      <c r="F26" s="95" t="s">
        <v>11</v>
      </c>
      <c r="G26" s="117" t="s">
        <v>404</v>
      </c>
      <c r="H26" s="117" t="s">
        <v>312</v>
      </c>
      <c r="I26" s="94">
        <v>0.45</v>
      </c>
      <c r="J26" s="117" t="s">
        <v>11</v>
      </c>
      <c r="K26" s="117" t="s">
        <v>11</v>
      </c>
      <c r="L26" s="95" t="s">
        <v>11</v>
      </c>
    </row>
    <row r="27" spans="1:12" ht="15" customHeight="1">
      <c r="A27" s="116" t="s">
        <v>405</v>
      </c>
      <c r="B27" s="117" t="s">
        <v>406</v>
      </c>
      <c r="C27" s="95" t="s">
        <v>11</v>
      </c>
      <c r="D27" s="117" t="s">
        <v>407</v>
      </c>
      <c r="E27" s="117" t="s">
        <v>408</v>
      </c>
      <c r="F27" s="94">
        <v>80.84</v>
      </c>
      <c r="G27" s="117" t="s">
        <v>409</v>
      </c>
      <c r="H27" s="117" t="s">
        <v>320</v>
      </c>
      <c r="I27" s="95" t="s">
        <v>11</v>
      </c>
      <c r="J27" s="117" t="s">
        <v>11</v>
      </c>
      <c r="K27" s="117" t="s">
        <v>11</v>
      </c>
      <c r="L27" s="95" t="s">
        <v>11</v>
      </c>
    </row>
    <row r="28" spans="1:12" ht="15" customHeight="1">
      <c r="A28" s="116" t="s">
        <v>410</v>
      </c>
      <c r="B28" s="117" t="s">
        <v>411</v>
      </c>
      <c r="C28" s="95" t="s">
        <v>11</v>
      </c>
      <c r="D28" s="117" t="s">
        <v>412</v>
      </c>
      <c r="E28" s="117" t="s">
        <v>413</v>
      </c>
      <c r="F28" s="94">
        <v>0.1</v>
      </c>
      <c r="G28" s="117" t="s">
        <v>414</v>
      </c>
      <c r="H28" s="117" t="s">
        <v>415</v>
      </c>
      <c r="I28" s="95" t="s">
        <v>11</v>
      </c>
      <c r="J28" s="117" t="s">
        <v>11</v>
      </c>
      <c r="K28" s="117" t="s">
        <v>11</v>
      </c>
      <c r="L28" s="95" t="s">
        <v>11</v>
      </c>
    </row>
    <row r="29" spans="1:12" ht="15" customHeight="1">
      <c r="A29" s="116" t="s">
        <v>416</v>
      </c>
      <c r="B29" s="117" t="s">
        <v>417</v>
      </c>
      <c r="C29" s="95" t="s">
        <v>11</v>
      </c>
      <c r="D29" s="117" t="s">
        <v>418</v>
      </c>
      <c r="E29" s="117" t="s">
        <v>419</v>
      </c>
      <c r="F29" s="94">
        <v>0.48</v>
      </c>
      <c r="G29" s="117" t="s">
        <v>420</v>
      </c>
      <c r="H29" s="117" t="s">
        <v>421</v>
      </c>
      <c r="I29" s="95" t="s">
        <v>11</v>
      </c>
      <c r="J29" s="117" t="s">
        <v>11</v>
      </c>
      <c r="K29" s="117" t="s">
        <v>11</v>
      </c>
      <c r="L29" s="95" t="s">
        <v>11</v>
      </c>
    </row>
    <row r="30" spans="1:12" ht="15" customHeight="1">
      <c r="A30" s="116" t="s">
        <v>422</v>
      </c>
      <c r="B30" s="117" t="s">
        <v>423</v>
      </c>
      <c r="C30" s="94">
        <v>12.01</v>
      </c>
      <c r="D30" s="117" t="s">
        <v>424</v>
      </c>
      <c r="E30" s="117" t="s">
        <v>425</v>
      </c>
      <c r="F30" s="94">
        <v>0.444054</v>
      </c>
      <c r="G30" s="117" t="s">
        <v>426</v>
      </c>
      <c r="H30" s="117" t="s">
        <v>427</v>
      </c>
      <c r="I30" s="95" t="s">
        <v>11</v>
      </c>
      <c r="J30" s="117" t="s">
        <v>11</v>
      </c>
      <c r="K30" s="117" t="s">
        <v>11</v>
      </c>
      <c r="L30" s="95" t="s">
        <v>11</v>
      </c>
    </row>
    <row r="31" spans="1:12" ht="15" customHeight="1">
      <c r="A31" s="116" t="s">
        <v>428</v>
      </c>
      <c r="B31" s="117" t="s">
        <v>429</v>
      </c>
      <c r="C31" s="95" t="s">
        <v>11</v>
      </c>
      <c r="D31" s="117" t="s">
        <v>430</v>
      </c>
      <c r="E31" s="117" t="s">
        <v>431</v>
      </c>
      <c r="F31" s="94">
        <v>6.23</v>
      </c>
      <c r="G31" s="117" t="s">
        <v>432</v>
      </c>
      <c r="H31" s="117" t="s">
        <v>433</v>
      </c>
      <c r="I31" s="95" t="s">
        <v>11</v>
      </c>
      <c r="J31" s="117" t="s">
        <v>11</v>
      </c>
      <c r="K31" s="117" t="s">
        <v>11</v>
      </c>
      <c r="L31" s="95" t="s">
        <v>11</v>
      </c>
    </row>
    <row r="32" spans="1:12" ht="15" customHeight="1">
      <c r="A32" s="116" t="s">
        <v>434</v>
      </c>
      <c r="B32" s="117" t="s">
        <v>435</v>
      </c>
      <c r="C32" s="95" t="s">
        <v>11</v>
      </c>
      <c r="D32" s="117" t="s">
        <v>436</v>
      </c>
      <c r="E32" s="117" t="s">
        <v>437</v>
      </c>
      <c r="F32" s="94">
        <v>22.51</v>
      </c>
      <c r="G32" s="117" t="s">
        <v>438</v>
      </c>
      <c r="H32" s="117" t="s">
        <v>328</v>
      </c>
      <c r="I32" s="95" t="s">
        <v>11</v>
      </c>
      <c r="J32" s="117" t="s">
        <v>11</v>
      </c>
      <c r="K32" s="117" t="s">
        <v>11</v>
      </c>
      <c r="L32" s="95" t="s">
        <v>11</v>
      </c>
    </row>
    <row r="33" spans="1:12" ht="15" customHeight="1">
      <c r="A33" s="116" t="s">
        <v>11</v>
      </c>
      <c r="B33" s="117" t="s">
        <v>11</v>
      </c>
      <c r="D33" s="117" t="s">
        <v>439</v>
      </c>
      <c r="E33" s="117" t="s">
        <v>440</v>
      </c>
      <c r="F33" s="95" t="s">
        <v>11</v>
      </c>
      <c r="G33" s="117" t="s">
        <v>441</v>
      </c>
      <c r="H33" s="117" t="s">
        <v>335</v>
      </c>
      <c r="I33" s="95" t="s">
        <v>11</v>
      </c>
      <c r="J33" s="117" t="s">
        <v>11</v>
      </c>
      <c r="K33" s="117" t="s">
        <v>11</v>
      </c>
      <c r="L33" s="95" t="s">
        <v>11</v>
      </c>
    </row>
    <row r="34" spans="1:12" ht="15" customHeight="1">
      <c r="A34" s="116" t="s">
        <v>11</v>
      </c>
      <c r="B34" s="117" t="s">
        <v>11</v>
      </c>
      <c r="C34" s="95" t="s">
        <v>11</v>
      </c>
      <c r="D34" s="117" t="s">
        <v>442</v>
      </c>
      <c r="E34" s="117" t="s">
        <v>443</v>
      </c>
      <c r="F34" s="95" t="s">
        <v>11</v>
      </c>
      <c r="G34" s="117" t="s">
        <v>444</v>
      </c>
      <c r="H34" s="117" t="s">
        <v>343</v>
      </c>
      <c r="I34" s="95" t="s">
        <v>11</v>
      </c>
      <c r="J34" s="117" t="s">
        <v>11</v>
      </c>
      <c r="K34" s="117" t="s">
        <v>11</v>
      </c>
      <c r="L34" s="95" t="s">
        <v>11</v>
      </c>
    </row>
    <row r="35" spans="1:12" ht="15" customHeight="1">
      <c r="A35" s="116" t="s">
        <v>11</v>
      </c>
      <c r="B35" s="117" t="s">
        <v>11</v>
      </c>
      <c r="C35" s="95" t="s">
        <v>11</v>
      </c>
      <c r="D35" s="117" t="s">
        <v>445</v>
      </c>
      <c r="E35" s="117" t="s">
        <v>446</v>
      </c>
      <c r="F35" s="95" t="s">
        <v>11</v>
      </c>
      <c r="G35" s="117" t="s">
        <v>447</v>
      </c>
      <c r="H35" s="117" t="s">
        <v>350</v>
      </c>
      <c r="I35" s="95" t="s">
        <v>11</v>
      </c>
      <c r="J35" s="117" t="s">
        <v>11</v>
      </c>
      <c r="K35" s="117" t="s">
        <v>11</v>
      </c>
      <c r="L35" s="95" t="s">
        <v>11</v>
      </c>
    </row>
    <row r="36" spans="1:12" ht="15" customHeight="1">
      <c r="A36" s="116" t="s">
        <v>11</v>
      </c>
      <c r="B36" s="117" t="s">
        <v>11</v>
      </c>
      <c r="C36" s="94"/>
      <c r="D36" s="117" t="s">
        <v>448</v>
      </c>
      <c r="E36" s="117" t="s">
        <v>449</v>
      </c>
      <c r="F36" s="95" t="s">
        <v>11</v>
      </c>
      <c r="G36" s="117" t="s">
        <v>450</v>
      </c>
      <c r="H36" s="117" t="s">
        <v>451</v>
      </c>
      <c r="I36" s="95" t="s">
        <v>11</v>
      </c>
      <c r="J36" s="117" t="s">
        <v>11</v>
      </c>
      <c r="K36" s="117" t="s">
        <v>11</v>
      </c>
      <c r="L36" s="95" t="s">
        <v>11</v>
      </c>
    </row>
    <row r="37" spans="1:12" ht="15" customHeight="1">
      <c r="A37" s="116" t="s">
        <v>11</v>
      </c>
      <c r="B37" s="117" t="s">
        <v>11</v>
      </c>
      <c r="C37" s="95" t="s">
        <v>11</v>
      </c>
      <c r="D37" s="117" t="s">
        <v>452</v>
      </c>
      <c r="E37" s="117" t="s">
        <v>453</v>
      </c>
      <c r="F37" s="95" t="s">
        <v>11</v>
      </c>
      <c r="G37" s="117" t="s">
        <v>11</v>
      </c>
      <c r="H37" s="117" t="s">
        <v>11</v>
      </c>
      <c r="I37" s="98" t="s">
        <v>11</v>
      </c>
      <c r="J37" s="117" t="s">
        <v>11</v>
      </c>
      <c r="K37" s="117" t="s">
        <v>11</v>
      </c>
      <c r="L37" s="95" t="s">
        <v>11</v>
      </c>
    </row>
    <row r="38" spans="1:12" ht="15" customHeight="1">
      <c r="A38" s="116" t="s">
        <v>11</v>
      </c>
      <c r="B38" s="117" t="s">
        <v>11</v>
      </c>
      <c r="C38" s="95" t="s">
        <v>11</v>
      </c>
      <c r="D38" s="117" t="s">
        <v>454</v>
      </c>
      <c r="E38" s="117" t="s">
        <v>455</v>
      </c>
      <c r="F38" s="95" t="s">
        <v>11</v>
      </c>
      <c r="G38" s="117" t="s">
        <v>11</v>
      </c>
      <c r="H38" s="117" t="s">
        <v>11</v>
      </c>
      <c r="I38" s="98" t="s">
        <v>11</v>
      </c>
      <c r="J38" s="117" t="s">
        <v>11</v>
      </c>
      <c r="K38" s="117" t="s">
        <v>11</v>
      </c>
      <c r="L38" s="95" t="s">
        <v>11</v>
      </c>
    </row>
    <row r="39" spans="1:12" ht="15" customHeight="1">
      <c r="A39" s="116" t="s">
        <v>11</v>
      </c>
      <c r="B39" s="117" t="s">
        <v>11</v>
      </c>
      <c r="C39" s="95" t="s">
        <v>11</v>
      </c>
      <c r="D39" s="117" t="s">
        <v>456</v>
      </c>
      <c r="E39" s="117" t="s">
        <v>457</v>
      </c>
      <c r="F39" s="95" t="s">
        <v>11</v>
      </c>
      <c r="G39" s="117" t="s">
        <v>11</v>
      </c>
      <c r="H39" s="117" t="s">
        <v>11</v>
      </c>
      <c r="I39" s="98" t="s">
        <v>11</v>
      </c>
      <c r="J39" s="117" t="s">
        <v>11</v>
      </c>
      <c r="K39" s="117" t="s">
        <v>11</v>
      </c>
      <c r="L39" s="95" t="s">
        <v>11</v>
      </c>
    </row>
    <row r="40" spans="1:12" ht="15" customHeight="1">
      <c r="A40" s="118" t="s">
        <v>458</v>
      </c>
      <c r="B40" s="108"/>
      <c r="C40" s="94">
        <f>C7+C21</f>
        <v>1026.2399999999998</v>
      </c>
      <c r="D40" s="108" t="s">
        <v>459</v>
      </c>
      <c r="E40" s="108"/>
      <c r="F40" s="108" t="s">
        <v>11</v>
      </c>
      <c r="G40" s="108" t="s">
        <v>11</v>
      </c>
      <c r="H40" s="108" t="s">
        <v>11</v>
      </c>
      <c r="I40" s="108" t="s">
        <v>11</v>
      </c>
      <c r="J40" s="108" t="s">
        <v>11</v>
      </c>
      <c r="K40" s="108" t="s">
        <v>11</v>
      </c>
      <c r="L40" s="94">
        <f>F7+I20</f>
        <v>252.98405399999996</v>
      </c>
    </row>
    <row r="41" spans="1:12" ht="15" customHeight="1">
      <c r="A41" s="99" t="s">
        <v>460</v>
      </c>
      <c r="B41" s="100"/>
      <c r="C41" s="100" t="s">
        <v>11</v>
      </c>
      <c r="D41" s="100" t="s">
        <v>11</v>
      </c>
      <c r="E41" s="119" t="s">
        <v>11</v>
      </c>
      <c r="F41" s="119" t="s">
        <v>11</v>
      </c>
      <c r="G41" s="119" t="s">
        <v>11</v>
      </c>
      <c r="H41" s="100" t="s">
        <v>11</v>
      </c>
      <c r="I41" s="100" t="s">
        <v>11</v>
      </c>
      <c r="J41" s="100" t="s">
        <v>11</v>
      </c>
      <c r="K41" s="100" t="s">
        <v>11</v>
      </c>
      <c r="L41" s="100" t="s">
        <v>11</v>
      </c>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hyperlinks>
    <hyperlink ref="A1:L1" location="目录!A1" display="一般公共预算财政拨款基本支出决算表"/>
  </hyperlinks>
  <printOptions/>
  <pageMargins left="0.63" right="0.16" top="0.47" bottom="0.55" header="0.28" footer="0.23999999999999996"/>
  <pageSetup fitToHeight="1" fitToWidth="1" horizontalDpi="600" verticalDpi="6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Q18"/>
  <sheetViews>
    <sheetView workbookViewId="0" topLeftCell="A1">
      <pane xSplit="3" ySplit="9" topLeftCell="D10" activePane="bottomRight" state="frozen"/>
      <selection pane="bottomRight" activeCell="L30" sqref="L30"/>
    </sheetView>
  </sheetViews>
  <sheetFormatPr defaultColWidth="8.8515625" defaultRowHeight="12.75"/>
  <cols>
    <col min="1" max="3" width="3.2812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spans="1:17" ht="27">
      <c r="A1" s="101" t="s">
        <v>461</v>
      </c>
      <c r="B1" s="102"/>
      <c r="C1" s="102"/>
      <c r="D1" s="102"/>
      <c r="E1" s="102"/>
      <c r="F1" s="102"/>
      <c r="G1" s="102"/>
      <c r="H1" s="102"/>
      <c r="I1" s="102"/>
      <c r="J1" s="102"/>
      <c r="K1" s="102"/>
      <c r="L1" s="102"/>
      <c r="M1" s="102"/>
      <c r="N1" s="102"/>
      <c r="O1" s="102"/>
      <c r="P1" s="102"/>
      <c r="Q1" s="102"/>
    </row>
    <row r="2" ht="14.25">
      <c r="Q2" s="110" t="s">
        <v>462</v>
      </c>
    </row>
    <row r="3" spans="1:17" ht="14.25">
      <c r="A3" s="103" t="s">
        <v>2</v>
      </c>
      <c r="Q3" s="110" t="s">
        <v>217</v>
      </c>
    </row>
    <row r="4" spans="1:17" ht="15" customHeight="1">
      <c r="A4" s="104" t="s">
        <v>6</v>
      </c>
      <c r="B4" s="105"/>
      <c r="C4" s="105" t="s">
        <v>11</v>
      </c>
      <c r="D4" s="105" t="s">
        <v>11</v>
      </c>
      <c r="E4" s="105" t="s">
        <v>245</v>
      </c>
      <c r="F4" s="105"/>
      <c r="G4" s="105"/>
      <c r="H4" s="105" t="s">
        <v>246</v>
      </c>
      <c r="I4" s="105"/>
      <c r="J4" s="105"/>
      <c r="K4" s="105" t="s">
        <v>247</v>
      </c>
      <c r="L4" s="105"/>
      <c r="M4" s="105"/>
      <c r="N4" s="105" t="s">
        <v>248</v>
      </c>
      <c r="O4" s="105"/>
      <c r="P4" s="105" t="s">
        <v>11</v>
      </c>
      <c r="Q4" s="105" t="s">
        <v>11</v>
      </c>
    </row>
    <row r="5" spans="1:17" ht="15" customHeight="1">
      <c r="A5" s="106" t="s">
        <v>115</v>
      </c>
      <c r="B5" s="107"/>
      <c r="C5" s="107"/>
      <c r="D5" s="107" t="s">
        <v>116</v>
      </c>
      <c r="E5" s="107" t="s">
        <v>122</v>
      </c>
      <c r="F5" s="107" t="s">
        <v>249</v>
      </c>
      <c r="G5" s="107" t="s">
        <v>250</v>
      </c>
      <c r="H5" s="107" t="s">
        <v>122</v>
      </c>
      <c r="I5" s="107" t="s">
        <v>218</v>
      </c>
      <c r="J5" s="107" t="s">
        <v>219</v>
      </c>
      <c r="K5" s="107" t="s">
        <v>122</v>
      </c>
      <c r="L5" s="107" t="s">
        <v>218</v>
      </c>
      <c r="M5" s="107" t="s">
        <v>219</v>
      </c>
      <c r="N5" s="107" t="s">
        <v>122</v>
      </c>
      <c r="O5" s="107" t="s">
        <v>249</v>
      </c>
      <c r="P5" s="107" t="s">
        <v>250</v>
      </c>
      <c r="Q5" s="107"/>
    </row>
    <row r="6" spans="1:17" ht="15" customHeight="1">
      <c r="A6" s="106"/>
      <c r="B6" s="107" t="s">
        <v>11</v>
      </c>
      <c r="C6" s="107" t="s">
        <v>11</v>
      </c>
      <c r="D6" s="107" t="s">
        <v>11</v>
      </c>
      <c r="E6" s="107" t="s">
        <v>11</v>
      </c>
      <c r="F6" s="107" t="s">
        <v>11</v>
      </c>
      <c r="G6" s="107" t="s">
        <v>117</v>
      </c>
      <c r="H6" s="107" t="s">
        <v>11</v>
      </c>
      <c r="I6" s="107" t="s">
        <v>11</v>
      </c>
      <c r="J6" s="107" t="s">
        <v>117</v>
      </c>
      <c r="K6" s="107" t="s">
        <v>11</v>
      </c>
      <c r="L6" s="107" t="s">
        <v>11</v>
      </c>
      <c r="M6" s="107" t="s">
        <v>117</v>
      </c>
      <c r="N6" s="107" t="s">
        <v>11</v>
      </c>
      <c r="O6" s="107" t="s">
        <v>11</v>
      </c>
      <c r="P6" s="107" t="s">
        <v>251</v>
      </c>
      <c r="Q6" s="107" t="s">
        <v>252</v>
      </c>
    </row>
    <row r="7" spans="1:17" ht="15" customHeight="1">
      <c r="A7" s="106"/>
      <c r="B7" s="107" t="s">
        <v>11</v>
      </c>
      <c r="C7" s="107" t="s">
        <v>11</v>
      </c>
      <c r="D7" s="107" t="s">
        <v>11</v>
      </c>
      <c r="E7" s="107" t="s">
        <v>11</v>
      </c>
      <c r="F7" s="107" t="s">
        <v>11</v>
      </c>
      <c r="G7" s="107" t="s">
        <v>11</v>
      </c>
      <c r="H7" s="107" t="s">
        <v>11</v>
      </c>
      <c r="I7" s="107" t="s">
        <v>11</v>
      </c>
      <c r="J7" s="107" t="s">
        <v>11</v>
      </c>
      <c r="K7" s="107" t="s">
        <v>11</v>
      </c>
      <c r="L7" s="107" t="s">
        <v>11</v>
      </c>
      <c r="M7" s="107" t="s">
        <v>11</v>
      </c>
      <c r="N7" s="107" t="s">
        <v>11</v>
      </c>
      <c r="O7" s="107" t="s">
        <v>11</v>
      </c>
      <c r="P7" s="107" t="s">
        <v>11</v>
      </c>
      <c r="Q7" s="107" t="s">
        <v>11</v>
      </c>
    </row>
    <row r="8" spans="1:17" ht="15" customHeight="1">
      <c r="A8" s="106" t="s">
        <v>119</v>
      </c>
      <c r="B8" s="107" t="s">
        <v>120</v>
      </c>
      <c r="C8" s="107" t="s">
        <v>121</v>
      </c>
      <c r="D8" s="107" t="s">
        <v>10</v>
      </c>
      <c r="E8" s="108" t="s">
        <v>12</v>
      </c>
      <c r="F8" s="108" t="s">
        <v>13</v>
      </c>
      <c r="G8" s="108" t="s">
        <v>21</v>
      </c>
      <c r="H8" s="108" t="s">
        <v>25</v>
      </c>
      <c r="I8" s="108" t="s">
        <v>29</v>
      </c>
      <c r="J8" s="108" t="s">
        <v>33</v>
      </c>
      <c r="K8" s="108" t="s">
        <v>37</v>
      </c>
      <c r="L8" s="108" t="s">
        <v>40</v>
      </c>
      <c r="M8" s="108" t="s">
        <v>43</v>
      </c>
      <c r="N8" s="108" t="s">
        <v>46</v>
      </c>
      <c r="O8" s="108" t="s">
        <v>49</v>
      </c>
      <c r="P8" s="108" t="s">
        <v>52</v>
      </c>
      <c r="Q8" s="108" t="s">
        <v>55</v>
      </c>
    </row>
    <row r="9" spans="1:17" ht="15" customHeight="1">
      <c r="A9" s="106"/>
      <c r="B9" s="107" t="s">
        <v>11</v>
      </c>
      <c r="C9" s="107" t="s">
        <v>11</v>
      </c>
      <c r="D9" s="107" t="s">
        <v>122</v>
      </c>
      <c r="E9" s="95" t="s">
        <v>11</v>
      </c>
      <c r="F9" s="95" t="s">
        <v>11</v>
      </c>
      <c r="G9" s="95" t="s">
        <v>11</v>
      </c>
      <c r="H9" s="94">
        <v>12.5</v>
      </c>
      <c r="I9" s="95" t="s">
        <v>11</v>
      </c>
      <c r="J9" s="94">
        <v>12.5</v>
      </c>
      <c r="K9" s="94">
        <v>12.5</v>
      </c>
      <c r="L9" s="95" t="s">
        <v>11</v>
      </c>
      <c r="M9" s="94">
        <v>12.5</v>
      </c>
      <c r="N9" s="95" t="s">
        <v>11</v>
      </c>
      <c r="O9" s="95" t="s">
        <v>11</v>
      </c>
      <c r="P9" s="95" t="s">
        <v>11</v>
      </c>
      <c r="Q9" s="95" t="s">
        <v>11</v>
      </c>
    </row>
    <row r="10" spans="1:17" ht="16.5" customHeight="1">
      <c r="A10" s="109" t="s">
        <v>129</v>
      </c>
      <c r="B10" s="98"/>
      <c r="C10" s="98" t="s">
        <v>11</v>
      </c>
      <c r="D10" s="98" t="s">
        <v>130</v>
      </c>
      <c r="E10" s="95" t="s">
        <v>11</v>
      </c>
      <c r="F10" s="95" t="s">
        <v>11</v>
      </c>
      <c r="G10" s="95" t="s">
        <v>11</v>
      </c>
      <c r="H10" s="94">
        <v>12.5</v>
      </c>
      <c r="I10" s="95" t="s">
        <v>11</v>
      </c>
      <c r="J10" s="94">
        <v>12.5</v>
      </c>
      <c r="K10" s="94">
        <v>12.5</v>
      </c>
      <c r="L10" s="95" t="s">
        <v>11</v>
      </c>
      <c r="M10" s="94">
        <v>12.5</v>
      </c>
      <c r="N10" s="95" t="s">
        <v>11</v>
      </c>
      <c r="O10" s="95" t="s">
        <v>11</v>
      </c>
      <c r="P10" s="95" t="s">
        <v>11</v>
      </c>
      <c r="Q10" s="95" t="s">
        <v>11</v>
      </c>
    </row>
    <row r="11" spans="1:17" ht="16.5" customHeight="1">
      <c r="A11" s="109" t="s">
        <v>171</v>
      </c>
      <c r="B11" s="98"/>
      <c r="C11" s="98" t="s">
        <v>11</v>
      </c>
      <c r="D11" s="98" t="s">
        <v>172</v>
      </c>
      <c r="E11" s="95" t="s">
        <v>11</v>
      </c>
      <c r="F11" s="95" t="s">
        <v>11</v>
      </c>
      <c r="G11" s="95" t="s">
        <v>11</v>
      </c>
      <c r="H11" s="94">
        <v>12.5</v>
      </c>
      <c r="I11" s="95" t="s">
        <v>11</v>
      </c>
      <c r="J11" s="94">
        <v>12.5</v>
      </c>
      <c r="K11" s="94">
        <v>12.5</v>
      </c>
      <c r="L11" s="95" t="s">
        <v>11</v>
      </c>
      <c r="M11" s="94">
        <v>12.5</v>
      </c>
      <c r="N11" s="95" t="s">
        <v>11</v>
      </c>
      <c r="O11" s="95" t="s">
        <v>11</v>
      </c>
      <c r="P11" s="95" t="s">
        <v>11</v>
      </c>
      <c r="Q11" s="95" t="s">
        <v>11</v>
      </c>
    </row>
    <row r="12" spans="1:17" ht="16.5" customHeight="1">
      <c r="A12" s="109" t="s">
        <v>173</v>
      </c>
      <c r="B12" s="98"/>
      <c r="C12" s="98" t="s">
        <v>11</v>
      </c>
      <c r="D12" s="98" t="s">
        <v>174</v>
      </c>
      <c r="E12" s="95" t="s">
        <v>11</v>
      </c>
      <c r="F12" s="95" t="s">
        <v>11</v>
      </c>
      <c r="G12" s="95" t="s">
        <v>11</v>
      </c>
      <c r="H12" s="94">
        <v>7.5</v>
      </c>
      <c r="I12" s="95" t="s">
        <v>11</v>
      </c>
      <c r="J12" s="94">
        <v>7.5</v>
      </c>
      <c r="K12" s="94">
        <v>7.5</v>
      </c>
      <c r="L12" s="95" t="s">
        <v>11</v>
      </c>
      <c r="M12" s="94">
        <v>7.5</v>
      </c>
      <c r="N12" s="95" t="s">
        <v>11</v>
      </c>
      <c r="O12" s="95" t="s">
        <v>11</v>
      </c>
      <c r="P12" s="95" t="s">
        <v>11</v>
      </c>
      <c r="Q12" s="95" t="s">
        <v>11</v>
      </c>
    </row>
    <row r="13" spans="1:17" ht="16.5" customHeight="1">
      <c r="A13" s="109" t="s">
        <v>175</v>
      </c>
      <c r="B13" s="98"/>
      <c r="C13" s="98" t="s">
        <v>11</v>
      </c>
      <c r="D13" s="98" t="s">
        <v>176</v>
      </c>
      <c r="E13" s="95" t="s">
        <v>11</v>
      </c>
      <c r="F13" s="95" t="s">
        <v>11</v>
      </c>
      <c r="G13" s="95" t="s">
        <v>11</v>
      </c>
      <c r="H13" s="94">
        <v>5</v>
      </c>
      <c r="I13" s="95" t="s">
        <v>11</v>
      </c>
      <c r="J13" s="94">
        <v>5</v>
      </c>
      <c r="K13" s="94">
        <v>5</v>
      </c>
      <c r="L13" s="95" t="s">
        <v>11</v>
      </c>
      <c r="M13" s="94">
        <v>5</v>
      </c>
      <c r="N13" s="95" t="s">
        <v>11</v>
      </c>
      <c r="O13" s="95" t="s">
        <v>11</v>
      </c>
      <c r="P13" s="95" t="s">
        <v>11</v>
      </c>
      <c r="Q13" s="95" t="s">
        <v>11</v>
      </c>
    </row>
    <row r="14" spans="1:17" ht="16.5" customHeight="1">
      <c r="A14" s="109" t="s">
        <v>11</v>
      </c>
      <c r="B14" s="98"/>
      <c r="C14" s="98" t="s">
        <v>11</v>
      </c>
      <c r="D14" s="98" t="s">
        <v>11</v>
      </c>
      <c r="E14" s="95" t="s">
        <v>11</v>
      </c>
      <c r="F14" s="95" t="s">
        <v>11</v>
      </c>
      <c r="G14" s="95" t="s">
        <v>11</v>
      </c>
      <c r="H14" s="95" t="s">
        <v>11</v>
      </c>
      <c r="I14" s="95" t="s">
        <v>11</v>
      </c>
      <c r="J14" s="95" t="s">
        <v>11</v>
      </c>
      <c r="K14" s="95" t="s">
        <v>11</v>
      </c>
      <c r="L14" s="95" t="s">
        <v>11</v>
      </c>
      <c r="M14" s="95" t="s">
        <v>11</v>
      </c>
      <c r="N14" s="95" t="s">
        <v>11</v>
      </c>
      <c r="O14" s="95" t="s">
        <v>11</v>
      </c>
      <c r="P14" s="95" t="s">
        <v>11</v>
      </c>
      <c r="Q14" s="95" t="s">
        <v>11</v>
      </c>
    </row>
    <row r="15" spans="1:17" ht="16.5" customHeight="1">
      <c r="A15" s="109" t="s">
        <v>11</v>
      </c>
      <c r="B15" s="98"/>
      <c r="C15" s="98" t="s">
        <v>11</v>
      </c>
      <c r="D15" s="98" t="s">
        <v>11</v>
      </c>
      <c r="E15" s="95" t="s">
        <v>11</v>
      </c>
      <c r="F15" s="95" t="s">
        <v>11</v>
      </c>
      <c r="G15" s="95" t="s">
        <v>11</v>
      </c>
      <c r="H15" s="95" t="s">
        <v>11</v>
      </c>
      <c r="I15" s="95" t="s">
        <v>11</v>
      </c>
      <c r="J15" s="95" t="s">
        <v>11</v>
      </c>
      <c r="K15" s="95" t="s">
        <v>11</v>
      </c>
      <c r="L15" s="95" t="s">
        <v>11</v>
      </c>
      <c r="M15" s="95" t="s">
        <v>11</v>
      </c>
      <c r="N15" s="95" t="s">
        <v>11</v>
      </c>
      <c r="O15" s="95" t="s">
        <v>11</v>
      </c>
      <c r="P15" s="95" t="s">
        <v>11</v>
      </c>
      <c r="Q15" s="95" t="s">
        <v>11</v>
      </c>
    </row>
    <row r="16" spans="1:17" ht="16.5" customHeight="1">
      <c r="A16" s="109" t="s">
        <v>11</v>
      </c>
      <c r="B16" s="98"/>
      <c r="C16" s="98" t="s">
        <v>11</v>
      </c>
      <c r="D16" s="98" t="s">
        <v>11</v>
      </c>
      <c r="E16" s="95" t="s">
        <v>11</v>
      </c>
      <c r="F16" s="95" t="s">
        <v>11</v>
      </c>
      <c r="G16" s="95" t="s">
        <v>11</v>
      </c>
      <c r="H16" s="95" t="s">
        <v>11</v>
      </c>
      <c r="I16" s="95" t="s">
        <v>11</v>
      </c>
      <c r="J16" s="95" t="s">
        <v>11</v>
      </c>
      <c r="K16" s="95" t="s">
        <v>11</v>
      </c>
      <c r="L16" s="95" t="s">
        <v>11</v>
      </c>
      <c r="M16" s="95" t="s">
        <v>11</v>
      </c>
      <c r="N16" s="95" t="s">
        <v>11</v>
      </c>
      <c r="O16" s="95" t="s">
        <v>11</v>
      </c>
      <c r="P16" s="95" t="s">
        <v>11</v>
      </c>
      <c r="Q16" s="95" t="s">
        <v>11</v>
      </c>
    </row>
    <row r="17" spans="1:17" ht="16.5" customHeight="1">
      <c r="A17" s="109" t="s">
        <v>11</v>
      </c>
      <c r="B17" s="98"/>
      <c r="C17" s="98" t="s">
        <v>11</v>
      </c>
      <c r="D17" s="98" t="s">
        <v>11</v>
      </c>
      <c r="E17" s="95" t="s">
        <v>11</v>
      </c>
      <c r="F17" s="95" t="s">
        <v>11</v>
      </c>
      <c r="G17" s="95" t="s">
        <v>11</v>
      </c>
      <c r="H17" s="95" t="s">
        <v>11</v>
      </c>
      <c r="I17" s="95" t="s">
        <v>11</v>
      </c>
      <c r="J17" s="95" t="s">
        <v>11</v>
      </c>
      <c r="K17" s="95" t="s">
        <v>11</v>
      </c>
      <c r="L17" s="95" t="s">
        <v>11</v>
      </c>
      <c r="M17" s="95" t="s">
        <v>11</v>
      </c>
      <c r="N17" s="95" t="s">
        <v>11</v>
      </c>
      <c r="O17" s="95" t="s">
        <v>11</v>
      </c>
      <c r="P17" s="95" t="s">
        <v>11</v>
      </c>
      <c r="Q17" s="95" t="s">
        <v>11</v>
      </c>
    </row>
    <row r="18" spans="1:17" ht="16.5" customHeight="1">
      <c r="A18" s="109" t="s">
        <v>463</v>
      </c>
      <c r="B18" s="98"/>
      <c r="C18" s="98" t="s">
        <v>11</v>
      </c>
      <c r="D18" s="98" t="s">
        <v>11</v>
      </c>
      <c r="E18" s="98" t="s">
        <v>11</v>
      </c>
      <c r="F18" s="98" t="s">
        <v>11</v>
      </c>
      <c r="G18" s="98" t="s">
        <v>11</v>
      </c>
      <c r="H18" s="98" t="s">
        <v>11</v>
      </c>
      <c r="I18" s="98" t="s">
        <v>11</v>
      </c>
      <c r="J18" s="98" t="s">
        <v>11</v>
      </c>
      <c r="K18" s="98" t="s">
        <v>11</v>
      </c>
      <c r="L18" s="98" t="s">
        <v>11</v>
      </c>
      <c r="M18" s="98" t="s">
        <v>11</v>
      </c>
      <c r="N18" s="98" t="s">
        <v>11</v>
      </c>
      <c r="O18" s="98" t="s">
        <v>11</v>
      </c>
      <c r="P18" s="98" t="s">
        <v>11</v>
      </c>
      <c r="Q18" s="98" t="s">
        <v>11</v>
      </c>
    </row>
  </sheetData>
  <sheetProtection/>
  <mergeCells count="34">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Q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政府性基金预算财政拨款收入支出决算表"/>
  </hyperlinks>
  <printOptions/>
  <pageMargins left="0.51" right="0.28" top="0.75" bottom="0.63" header="0.39" footer="0.23999999999999996"/>
  <pageSetup fitToHeight="1" fitToWidth="1" horizontalDpi="600" verticalDpi="600" orientation="landscape" paperSize="9" scale="69"/>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2" ySplit="5" topLeftCell="C6" activePane="bottomRight" state="frozen"/>
      <selection pane="bottomRight" activeCell="F15" sqref="F15"/>
    </sheetView>
  </sheetViews>
  <sheetFormatPr defaultColWidth="8.8515625" defaultRowHeight="12.75"/>
  <cols>
    <col min="1" max="1" width="47.00390625" style="0" customWidth="1"/>
    <col min="2" max="2" width="7.7109375" style="0" customWidth="1"/>
    <col min="3" max="3" width="28.28125" style="0" customWidth="1"/>
    <col min="4" max="4" width="31.140625" style="0" customWidth="1"/>
    <col min="5" max="5" width="9.7109375" style="0" bestFit="1" customWidth="1"/>
  </cols>
  <sheetData>
    <row r="1" spans="1:4" ht="27">
      <c r="A1" s="83" t="s">
        <v>464</v>
      </c>
      <c r="B1" s="84"/>
      <c r="C1" s="84"/>
      <c r="D1" s="84"/>
    </row>
    <row r="2" ht="12.75">
      <c r="D2" s="85" t="s">
        <v>465</v>
      </c>
    </row>
    <row r="3" spans="1:4" ht="12.75">
      <c r="A3" s="86" t="s">
        <v>2</v>
      </c>
      <c r="D3" s="85" t="s">
        <v>466</v>
      </c>
    </row>
    <row r="4" spans="1:4" ht="15" customHeight="1">
      <c r="A4" s="87" t="s">
        <v>467</v>
      </c>
      <c r="B4" s="88" t="s">
        <v>7</v>
      </c>
      <c r="C4" s="88" t="s">
        <v>468</v>
      </c>
      <c r="D4" s="88" t="s">
        <v>469</v>
      </c>
    </row>
    <row r="5" spans="1:4" ht="15" customHeight="1">
      <c r="A5" s="89" t="s">
        <v>470</v>
      </c>
      <c r="B5" s="90" t="s">
        <v>11</v>
      </c>
      <c r="C5" s="90" t="s">
        <v>12</v>
      </c>
      <c r="D5" s="90" t="s">
        <v>13</v>
      </c>
    </row>
    <row r="6" spans="1:4" ht="15" customHeight="1">
      <c r="A6" s="91" t="s">
        <v>471</v>
      </c>
      <c r="B6" s="90" t="s">
        <v>12</v>
      </c>
      <c r="C6" s="92" t="s">
        <v>472</v>
      </c>
      <c r="D6" s="92" t="s">
        <v>472</v>
      </c>
    </row>
    <row r="7" spans="1:4" ht="15" customHeight="1">
      <c r="A7" s="91" t="s">
        <v>473</v>
      </c>
      <c r="B7" s="90" t="s">
        <v>13</v>
      </c>
      <c r="C7" s="93">
        <f>C9+C12</f>
        <v>19.6</v>
      </c>
      <c r="D7" s="94">
        <v>14.45</v>
      </c>
    </row>
    <row r="8" spans="1:4" ht="15" customHeight="1">
      <c r="A8" s="91" t="s">
        <v>474</v>
      </c>
      <c r="B8" s="90" t="s">
        <v>21</v>
      </c>
      <c r="C8" s="93" t="s">
        <v>11</v>
      </c>
      <c r="D8" s="95" t="s">
        <v>11</v>
      </c>
    </row>
    <row r="9" spans="1:4" ht="15" customHeight="1">
      <c r="A9" s="91" t="s">
        <v>475</v>
      </c>
      <c r="B9" s="90" t="s">
        <v>25</v>
      </c>
      <c r="C9" s="96">
        <v>6.4</v>
      </c>
      <c r="D9" s="94">
        <v>6.23</v>
      </c>
    </row>
    <row r="10" spans="1:4" ht="15" customHeight="1">
      <c r="A10" s="91" t="s">
        <v>476</v>
      </c>
      <c r="B10" s="90" t="s">
        <v>29</v>
      </c>
      <c r="C10" s="96" t="s">
        <v>11</v>
      </c>
      <c r="D10" s="95" t="s">
        <v>11</v>
      </c>
    </row>
    <row r="11" spans="1:4" ht="15" customHeight="1">
      <c r="A11" s="91" t="s">
        <v>477</v>
      </c>
      <c r="B11" s="90" t="s">
        <v>33</v>
      </c>
      <c r="C11" s="96">
        <v>6.4</v>
      </c>
      <c r="D11" s="94">
        <v>6.23</v>
      </c>
    </row>
    <row r="12" spans="1:4" ht="15" customHeight="1">
      <c r="A12" s="91" t="s">
        <v>478</v>
      </c>
      <c r="B12" s="90" t="s">
        <v>37</v>
      </c>
      <c r="C12" s="96">
        <v>13.2</v>
      </c>
      <c r="D12" s="94">
        <v>8.22</v>
      </c>
    </row>
    <row r="13" spans="1:4" ht="15" customHeight="1">
      <c r="A13" s="91" t="s">
        <v>479</v>
      </c>
      <c r="B13" s="90" t="s">
        <v>40</v>
      </c>
      <c r="C13" s="92" t="s">
        <v>472</v>
      </c>
      <c r="D13" s="94">
        <v>8.22</v>
      </c>
    </row>
    <row r="14" spans="1:4" ht="15" customHeight="1">
      <c r="A14" s="91" t="s">
        <v>480</v>
      </c>
      <c r="B14" s="90" t="s">
        <v>43</v>
      </c>
      <c r="C14" s="92" t="s">
        <v>472</v>
      </c>
      <c r="D14" s="95" t="s">
        <v>11</v>
      </c>
    </row>
    <row r="15" spans="1:4" ht="15" customHeight="1">
      <c r="A15" s="91" t="s">
        <v>481</v>
      </c>
      <c r="B15" s="90" t="s">
        <v>46</v>
      </c>
      <c r="C15" s="92" t="s">
        <v>472</v>
      </c>
      <c r="D15" s="95" t="s">
        <v>11</v>
      </c>
    </row>
    <row r="16" spans="1:4" ht="15" customHeight="1">
      <c r="A16" s="91" t="s">
        <v>482</v>
      </c>
      <c r="B16" s="90" t="s">
        <v>49</v>
      </c>
      <c r="C16" s="92" t="s">
        <v>472</v>
      </c>
      <c r="D16" s="92" t="s">
        <v>472</v>
      </c>
    </row>
    <row r="17" spans="1:4" ht="15" customHeight="1">
      <c r="A17" s="91" t="s">
        <v>483</v>
      </c>
      <c r="B17" s="90" t="s">
        <v>52</v>
      </c>
      <c r="C17" s="92" t="s">
        <v>472</v>
      </c>
      <c r="D17" s="95" t="s">
        <v>11</v>
      </c>
    </row>
    <row r="18" spans="1:4" ht="15" customHeight="1">
      <c r="A18" s="91" t="s">
        <v>484</v>
      </c>
      <c r="B18" s="90" t="s">
        <v>55</v>
      </c>
      <c r="C18" s="92" t="s">
        <v>472</v>
      </c>
      <c r="D18" s="95" t="s">
        <v>11</v>
      </c>
    </row>
    <row r="19" spans="1:4" ht="15" customHeight="1">
      <c r="A19" s="91" t="s">
        <v>485</v>
      </c>
      <c r="B19" s="90" t="s">
        <v>58</v>
      </c>
      <c r="C19" s="92" t="s">
        <v>472</v>
      </c>
      <c r="D19" s="95" t="s">
        <v>11</v>
      </c>
    </row>
    <row r="20" spans="1:4" ht="15" customHeight="1">
      <c r="A20" s="91" t="s">
        <v>486</v>
      </c>
      <c r="B20" s="90" t="s">
        <v>61</v>
      </c>
      <c r="C20" s="92" t="s">
        <v>472</v>
      </c>
      <c r="D20" s="97">
        <v>1</v>
      </c>
    </row>
    <row r="21" spans="1:4" ht="15" customHeight="1">
      <c r="A21" s="91" t="s">
        <v>487</v>
      </c>
      <c r="B21" s="90" t="s">
        <v>64</v>
      </c>
      <c r="C21" s="92" t="s">
        <v>472</v>
      </c>
      <c r="D21" s="97">
        <v>99</v>
      </c>
    </row>
    <row r="22" spans="1:4" ht="15" customHeight="1">
      <c r="A22" s="91" t="s">
        <v>488</v>
      </c>
      <c r="B22" s="90" t="s">
        <v>67</v>
      </c>
      <c r="C22" s="92" t="s">
        <v>472</v>
      </c>
      <c r="D22" s="95" t="s">
        <v>11</v>
      </c>
    </row>
    <row r="23" spans="1:4" ht="15" customHeight="1">
      <c r="A23" s="91" t="s">
        <v>489</v>
      </c>
      <c r="B23" s="90" t="s">
        <v>70</v>
      </c>
      <c r="C23" s="92" t="s">
        <v>472</v>
      </c>
      <c r="D23" s="97">
        <v>1866</v>
      </c>
    </row>
    <row r="24" spans="1:4" ht="15" customHeight="1">
      <c r="A24" s="91" t="s">
        <v>490</v>
      </c>
      <c r="B24" s="90" t="s">
        <v>73</v>
      </c>
      <c r="C24" s="92" t="s">
        <v>472</v>
      </c>
      <c r="D24" s="95" t="s">
        <v>11</v>
      </c>
    </row>
    <row r="25" spans="1:4" ht="15" customHeight="1">
      <c r="A25" s="91" t="s">
        <v>491</v>
      </c>
      <c r="B25" s="90" t="s">
        <v>76</v>
      </c>
      <c r="C25" s="92" t="s">
        <v>472</v>
      </c>
      <c r="D25" s="95" t="s">
        <v>11</v>
      </c>
    </row>
    <row r="26" spans="1:4" ht="15" customHeight="1">
      <c r="A26" s="91" t="s">
        <v>492</v>
      </c>
      <c r="B26" s="90" t="s">
        <v>79</v>
      </c>
      <c r="C26" s="92" t="s">
        <v>472</v>
      </c>
      <c r="D26" s="95" t="s">
        <v>11</v>
      </c>
    </row>
    <row r="27" spans="1:4" ht="15" customHeight="1">
      <c r="A27" s="91" t="s">
        <v>493</v>
      </c>
      <c r="B27" s="90" t="s">
        <v>82</v>
      </c>
      <c r="C27" s="92" t="s">
        <v>472</v>
      </c>
      <c r="D27" s="94">
        <v>221.66</v>
      </c>
    </row>
    <row r="28" spans="1:4" ht="15" customHeight="1">
      <c r="A28" s="91" t="s">
        <v>494</v>
      </c>
      <c r="B28" s="90" t="s">
        <v>85</v>
      </c>
      <c r="C28" s="92" t="s">
        <v>472</v>
      </c>
      <c r="D28" s="94">
        <v>221.66</v>
      </c>
    </row>
    <row r="29" spans="1:4" ht="15" customHeight="1">
      <c r="A29" s="91" t="s">
        <v>495</v>
      </c>
      <c r="B29" s="90" t="s">
        <v>88</v>
      </c>
      <c r="C29" s="92" t="s">
        <v>472</v>
      </c>
      <c r="D29" s="95" t="s">
        <v>11</v>
      </c>
    </row>
    <row r="30" spans="1:4" ht="15" customHeight="1">
      <c r="A30" s="89" t="s">
        <v>496</v>
      </c>
      <c r="B30" s="90" t="s">
        <v>92</v>
      </c>
      <c r="C30" s="98" t="s">
        <v>11</v>
      </c>
      <c r="D30" s="98"/>
    </row>
    <row r="31" spans="1:4" ht="51.75" customHeight="1">
      <c r="A31" s="99" t="s">
        <v>497</v>
      </c>
      <c r="B31" s="100"/>
      <c r="C31" s="100" t="s">
        <v>11</v>
      </c>
      <c r="D31" s="100" t="s">
        <v>11</v>
      </c>
    </row>
    <row r="32" spans="1:4" ht="36" customHeight="1">
      <c r="A32" s="99" t="s">
        <v>498</v>
      </c>
      <c r="B32" s="100"/>
      <c r="C32" s="100" t="s">
        <v>11</v>
      </c>
      <c r="D32" s="100" t="s">
        <v>11</v>
      </c>
    </row>
  </sheetData>
  <sheetProtection/>
  <mergeCells count="5">
    <mergeCell ref="A1:D1"/>
    <mergeCell ref="C30:D30"/>
    <mergeCell ref="A31:D31"/>
    <mergeCell ref="A32:D32"/>
    <mergeCell ref="B4:B5"/>
  </mergeCells>
  <hyperlinks>
    <hyperlink ref="A1:D1" location="目录!A1" display="“三公”经费、行政参公单位机关运行经费情况表"/>
  </hyperlinks>
  <printOptions/>
  <pageMargins left="0.9" right="0.75" top="0.47" bottom="0.43000000000000005" header="0.28" footer="0.2"/>
  <pageSetup fitToHeight="1" fitToWidth="1" horizontalDpi="600" verticalDpi="600" orientation="landscape" paperSize="9" scale="98"/>
</worksheet>
</file>

<file path=xl/worksheets/sheet9.xml><?xml version="1.0" encoding="utf-8"?>
<worksheet xmlns="http://schemas.openxmlformats.org/spreadsheetml/2006/main" xmlns:r="http://schemas.openxmlformats.org/officeDocument/2006/relationships">
  <dimension ref="A1:H57"/>
  <sheetViews>
    <sheetView zoomScaleSheetLayoutView="100" workbookViewId="0" topLeftCell="A1">
      <pane xSplit="2" ySplit="6" topLeftCell="C7" activePane="bottomRight" state="frozen"/>
      <selection pane="bottomRight" activeCell="L14" sqref="L14"/>
    </sheetView>
  </sheetViews>
  <sheetFormatPr defaultColWidth="10.00390625" defaultRowHeight="12.75"/>
  <cols>
    <col min="1" max="1" width="9.421875" style="1" customWidth="1"/>
    <col min="2" max="2" width="12.00390625" style="1" customWidth="1"/>
    <col min="3" max="3" width="20.8515625" style="1" customWidth="1"/>
    <col min="4" max="4" width="13.140625" style="1" customWidth="1"/>
    <col min="5" max="5" width="10.421875" style="1" customWidth="1"/>
    <col min="6" max="6" width="7.421875" style="1" customWidth="1"/>
    <col min="7" max="7" width="13.28125" style="1" customWidth="1"/>
    <col min="8" max="8" width="43.00390625" style="1" customWidth="1"/>
    <col min="9" max="16384" width="10.00390625" style="1" customWidth="1"/>
  </cols>
  <sheetData>
    <row r="1" spans="1:8" s="1" customFormat="1" ht="30" customHeight="1">
      <c r="A1" s="69" t="s">
        <v>499</v>
      </c>
      <c r="B1" s="70"/>
      <c r="C1" s="70"/>
      <c r="D1" s="70"/>
      <c r="E1" s="70"/>
      <c r="F1" s="70"/>
      <c r="G1" s="70"/>
      <c r="H1" s="70"/>
    </row>
    <row r="2" spans="1:8" s="21" customFormat="1" ht="12">
      <c r="A2" s="7"/>
      <c r="B2" s="7"/>
      <c r="C2" s="7"/>
      <c r="D2" s="7"/>
      <c r="E2" s="7"/>
      <c r="H2" s="8" t="s">
        <v>500</v>
      </c>
    </row>
    <row r="3" spans="1:8" s="22" customFormat="1" ht="18.75" customHeight="1">
      <c r="A3" s="23" t="s">
        <v>2</v>
      </c>
      <c r="B3" s="23"/>
      <c r="C3" s="23"/>
      <c r="H3" s="8" t="s">
        <v>3</v>
      </c>
    </row>
    <row r="4" spans="1:8" s="22" customFormat="1" ht="18.75" customHeight="1">
      <c r="A4" s="71" t="s">
        <v>501</v>
      </c>
      <c r="B4" s="33" t="s">
        <v>502</v>
      </c>
      <c r="C4" s="33"/>
      <c r="D4" s="33"/>
      <c r="E4" s="33"/>
      <c r="F4" s="33"/>
      <c r="G4" s="33"/>
      <c r="H4" s="33"/>
    </row>
    <row r="5" spans="1:8" s="40" customFormat="1" ht="24.75" customHeight="1">
      <c r="A5" s="72" t="s">
        <v>503</v>
      </c>
      <c r="B5" s="72" t="s">
        <v>504</v>
      </c>
      <c r="C5" s="72" t="s">
        <v>505</v>
      </c>
      <c r="D5" s="71" t="s">
        <v>506</v>
      </c>
      <c r="E5" s="71" t="s">
        <v>507</v>
      </c>
      <c r="F5" s="71" t="s">
        <v>508</v>
      </c>
      <c r="G5" s="71"/>
      <c r="H5" s="72" t="s">
        <v>509</v>
      </c>
    </row>
    <row r="6" spans="1:8" s="40" customFormat="1" ht="24.75" customHeight="1">
      <c r="A6" s="73"/>
      <c r="B6" s="74"/>
      <c r="C6" s="74"/>
      <c r="D6" s="71"/>
      <c r="E6" s="71"/>
      <c r="F6" s="71" t="s">
        <v>510</v>
      </c>
      <c r="G6" s="71" t="s">
        <v>511</v>
      </c>
      <c r="H6" s="73"/>
    </row>
    <row r="7" spans="1:8" s="40" customFormat="1" ht="24" customHeight="1">
      <c r="A7" s="75" t="s">
        <v>512</v>
      </c>
      <c r="B7" s="71" t="s">
        <v>513</v>
      </c>
      <c r="C7" s="49" t="s">
        <v>514</v>
      </c>
      <c r="D7" s="76" t="s">
        <v>13</v>
      </c>
      <c r="E7" s="19" t="s">
        <v>13</v>
      </c>
      <c r="F7" s="19" t="s">
        <v>515</v>
      </c>
      <c r="G7" s="19" t="s">
        <v>515</v>
      </c>
      <c r="H7" s="19" t="s">
        <v>516</v>
      </c>
    </row>
    <row r="8" spans="1:8" s="40" customFormat="1" ht="24" customHeight="1">
      <c r="A8" s="75"/>
      <c r="B8" s="71" t="s">
        <v>517</v>
      </c>
      <c r="C8" s="12" t="s">
        <v>518</v>
      </c>
      <c r="D8" s="19" t="s">
        <v>515</v>
      </c>
      <c r="E8" s="19" t="s">
        <v>515</v>
      </c>
      <c r="F8" s="19" t="s">
        <v>515</v>
      </c>
      <c r="G8" s="19" t="s">
        <v>515</v>
      </c>
      <c r="H8" s="19" t="s">
        <v>519</v>
      </c>
    </row>
    <row r="9" spans="1:8" s="40" customFormat="1" ht="24" customHeight="1">
      <c r="A9" s="75"/>
      <c r="B9" s="71" t="s">
        <v>520</v>
      </c>
      <c r="C9" s="12" t="s">
        <v>521</v>
      </c>
      <c r="D9" s="76" t="s">
        <v>522</v>
      </c>
      <c r="E9" s="19" t="s">
        <v>523</v>
      </c>
      <c r="F9" s="19" t="s">
        <v>515</v>
      </c>
      <c r="G9" s="19" t="s">
        <v>515</v>
      </c>
      <c r="H9" s="19" t="s">
        <v>524</v>
      </c>
    </row>
    <row r="10" spans="1:8" s="40" customFormat="1" ht="36" customHeight="1">
      <c r="A10" s="77"/>
      <c r="B10" s="71" t="s">
        <v>525</v>
      </c>
      <c r="C10" s="12" t="s">
        <v>526</v>
      </c>
      <c r="D10" s="76" t="s">
        <v>84</v>
      </c>
      <c r="E10" s="19" t="s">
        <v>84</v>
      </c>
      <c r="F10" s="19" t="s">
        <v>515</v>
      </c>
      <c r="G10" s="19" t="s">
        <v>515</v>
      </c>
      <c r="H10" s="19" t="s">
        <v>527</v>
      </c>
    </row>
    <row r="11" spans="1:8" s="40" customFormat="1" ht="36" customHeight="1">
      <c r="A11" s="75" t="s">
        <v>528</v>
      </c>
      <c r="B11" s="71" t="s">
        <v>529</v>
      </c>
      <c r="C11" s="12" t="s">
        <v>530</v>
      </c>
      <c r="D11" s="41">
        <v>800</v>
      </c>
      <c r="E11" s="41">
        <v>960</v>
      </c>
      <c r="F11" s="19" t="s">
        <v>531</v>
      </c>
      <c r="G11" s="19" t="s">
        <v>531</v>
      </c>
      <c r="H11" s="19" t="s">
        <v>532</v>
      </c>
    </row>
    <row r="12" spans="1:8" s="40" customFormat="1" ht="36" customHeight="1">
      <c r="A12" s="75"/>
      <c r="B12" s="71" t="s">
        <v>533</v>
      </c>
      <c r="C12" s="12" t="s">
        <v>534</v>
      </c>
      <c r="D12" s="46">
        <v>0.8</v>
      </c>
      <c r="E12" s="46">
        <v>0.98</v>
      </c>
      <c r="F12" s="19" t="s">
        <v>535</v>
      </c>
      <c r="G12" s="19" t="s">
        <v>535</v>
      </c>
      <c r="H12" s="19" t="s">
        <v>536</v>
      </c>
    </row>
    <row r="13" spans="1:8" s="40" customFormat="1" ht="36" customHeight="1">
      <c r="A13" s="75"/>
      <c r="B13" s="71" t="s">
        <v>537</v>
      </c>
      <c r="C13" s="50" t="s">
        <v>538</v>
      </c>
      <c r="D13" s="46">
        <v>0.65</v>
      </c>
      <c r="E13" s="46">
        <v>0.68</v>
      </c>
      <c r="F13" s="19" t="s">
        <v>539</v>
      </c>
      <c r="G13" s="19" t="s">
        <v>539</v>
      </c>
      <c r="H13" s="19" t="s">
        <v>540</v>
      </c>
    </row>
    <row r="14" spans="1:8" s="40" customFormat="1" ht="36" customHeight="1">
      <c r="A14" s="77"/>
      <c r="B14" s="71" t="s">
        <v>541</v>
      </c>
      <c r="C14" s="12" t="s">
        <v>542</v>
      </c>
      <c r="D14" s="46" t="s">
        <v>543</v>
      </c>
      <c r="E14" s="46" t="s">
        <v>543</v>
      </c>
      <c r="F14" s="19" t="s">
        <v>515</v>
      </c>
      <c r="G14" s="19" t="s">
        <v>515</v>
      </c>
      <c r="H14" s="19" t="s">
        <v>544</v>
      </c>
    </row>
    <row r="15" spans="1:8" s="1" customFormat="1" ht="45" customHeight="1">
      <c r="A15" s="77" t="s">
        <v>545</v>
      </c>
      <c r="B15" s="71" t="s">
        <v>546</v>
      </c>
      <c r="C15" s="12" t="s">
        <v>547</v>
      </c>
      <c r="D15" s="46">
        <v>0.9</v>
      </c>
      <c r="E15" s="46">
        <v>0.95</v>
      </c>
      <c r="F15" s="19" t="s">
        <v>515</v>
      </c>
      <c r="G15" s="19" t="s">
        <v>515</v>
      </c>
      <c r="H15" s="19" t="s">
        <v>548</v>
      </c>
    </row>
    <row r="16" spans="1:8" ht="12.75">
      <c r="A16" s="71" t="s">
        <v>549</v>
      </c>
      <c r="B16" s="78" t="s">
        <v>550</v>
      </c>
      <c r="C16" s="79"/>
      <c r="D16" s="12" t="s">
        <v>551</v>
      </c>
      <c r="E16" s="12"/>
      <c r="F16" s="12"/>
      <c r="G16" s="12"/>
      <c r="H16" s="12"/>
    </row>
    <row r="17" spans="1:8" ht="12.75">
      <c r="A17" s="71"/>
      <c r="B17" s="78" t="s">
        <v>552</v>
      </c>
      <c r="C17" s="79"/>
      <c r="D17" s="12" t="s">
        <v>553</v>
      </c>
      <c r="E17" s="12"/>
      <c r="F17" s="12"/>
      <c r="G17" s="12"/>
      <c r="H17" s="12"/>
    </row>
    <row r="18" spans="1:8" ht="12.75">
      <c r="A18" s="71"/>
      <c r="B18" s="78" t="s">
        <v>554</v>
      </c>
      <c r="C18" s="79"/>
      <c r="D18" s="12" t="s">
        <v>555</v>
      </c>
      <c r="E18" s="12"/>
      <c r="F18" s="12"/>
      <c r="G18" s="12"/>
      <c r="H18" s="12"/>
    </row>
    <row r="19" spans="1:8" ht="12.75">
      <c r="A19" s="72" t="s">
        <v>556</v>
      </c>
      <c r="B19" s="78" t="s">
        <v>557</v>
      </c>
      <c r="C19" s="79"/>
      <c r="D19" s="12" t="s">
        <v>558</v>
      </c>
      <c r="E19" s="12"/>
      <c r="F19" s="12"/>
      <c r="G19" s="12"/>
      <c r="H19" s="12"/>
    </row>
    <row r="20" spans="1:8" ht="12.75">
      <c r="A20" s="73"/>
      <c r="B20" s="80" t="s">
        <v>559</v>
      </c>
      <c r="C20" s="81"/>
      <c r="D20" s="12" t="s">
        <v>560</v>
      </c>
      <c r="E20" s="12"/>
      <c r="F20" s="12"/>
      <c r="G20" s="12"/>
      <c r="H20" s="12"/>
    </row>
    <row r="21" spans="1:8" ht="36" customHeight="1">
      <c r="A21" s="10" t="s">
        <v>561</v>
      </c>
      <c r="B21" s="10"/>
      <c r="C21" s="10"/>
      <c r="D21" s="15" t="s">
        <v>562</v>
      </c>
      <c r="E21" s="15"/>
      <c r="F21" s="15"/>
      <c r="G21" s="15"/>
      <c r="H21" s="15"/>
    </row>
    <row r="22" spans="1:8" ht="18" customHeight="1">
      <c r="A22" s="71" t="s">
        <v>501</v>
      </c>
      <c r="B22" s="33" t="s">
        <v>563</v>
      </c>
      <c r="C22" s="33"/>
      <c r="D22" s="33"/>
      <c r="E22" s="33"/>
      <c r="F22" s="33"/>
      <c r="G22" s="33"/>
      <c r="H22" s="33"/>
    </row>
    <row r="23" spans="1:8" ht="18" customHeight="1">
      <c r="A23" s="72" t="s">
        <v>503</v>
      </c>
      <c r="B23" s="72" t="s">
        <v>504</v>
      </c>
      <c r="C23" s="72" t="s">
        <v>505</v>
      </c>
      <c r="D23" s="71" t="s">
        <v>506</v>
      </c>
      <c r="E23" s="71" t="s">
        <v>507</v>
      </c>
      <c r="F23" s="71" t="s">
        <v>508</v>
      </c>
      <c r="G23" s="71"/>
      <c r="H23" s="72" t="s">
        <v>509</v>
      </c>
    </row>
    <row r="24" spans="1:8" ht="12.75">
      <c r="A24" s="73"/>
      <c r="B24" s="74"/>
      <c r="C24" s="74"/>
      <c r="D24" s="71"/>
      <c r="E24" s="71"/>
      <c r="F24" s="71" t="s">
        <v>510</v>
      </c>
      <c r="G24" s="71" t="s">
        <v>511</v>
      </c>
      <c r="H24" s="73"/>
    </row>
    <row r="25" spans="1:8" ht="36">
      <c r="A25" s="75" t="s">
        <v>512</v>
      </c>
      <c r="B25" s="71" t="s">
        <v>513</v>
      </c>
      <c r="C25" s="49" t="s">
        <v>564</v>
      </c>
      <c r="D25" s="76" t="s">
        <v>25</v>
      </c>
      <c r="E25" s="19" t="s">
        <v>25</v>
      </c>
      <c r="F25" s="19" t="s">
        <v>515</v>
      </c>
      <c r="G25" s="19" t="s">
        <v>515</v>
      </c>
      <c r="H25" s="19" t="s">
        <v>516</v>
      </c>
    </row>
    <row r="26" spans="1:8" ht="36">
      <c r="A26" s="75"/>
      <c r="B26" s="71" t="s">
        <v>517</v>
      </c>
      <c r="C26" s="12" t="s">
        <v>565</v>
      </c>
      <c r="D26" s="19" t="s">
        <v>515</v>
      </c>
      <c r="E26" s="19" t="s">
        <v>515</v>
      </c>
      <c r="F26" s="19" t="s">
        <v>515</v>
      </c>
      <c r="G26" s="19" t="s">
        <v>515</v>
      </c>
      <c r="H26" s="19" t="s">
        <v>519</v>
      </c>
    </row>
    <row r="27" spans="1:8" ht="24">
      <c r="A27" s="75"/>
      <c r="B27" s="71" t="s">
        <v>520</v>
      </c>
      <c r="C27" s="12" t="s">
        <v>521</v>
      </c>
      <c r="D27" s="76" t="s">
        <v>522</v>
      </c>
      <c r="E27" s="19" t="s">
        <v>523</v>
      </c>
      <c r="F27" s="19" t="s">
        <v>515</v>
      </c>
      <c r="G27" s="19" t="s">
        <v>515</v>
      </c>
      <c r="H27" s="19" t="s">
        <v>524</v>
      </c>
    </row>
    <row r="28" spans="1:8" ht="12.75">
      <c r="A28" s="77"/>
      <c r="B28" s="71" t="s">
        <v>525</v>
      </c>
      <c r="C28" s="12" t="s">
        <v>526</v>
      </c>
      <c r="D28" s="76" t="s">
        <v>60</v>
      </c>
      <c r="E28" s="19" t="s">
        <v>60</v>
      </c>
      <c r="F28" s="19" t="s">
        <v>515</v>
      </c>
      <c r="G28" s="19" t="s">
        <v>515</v>
      </c>
      <c r="H28" s="19" t="s">
        <v>527</v>
      </c>
    </row>
    <row r="29" spans="1:8" ht="24">
      <c r="A29" s="75" t="s">
        <v>528</v>
      </c>
      <c r="B29" s="71" t="s">
        <v>529</v>
      </c>
      <c r="C29" s="12" t="s">
        <v>566</v>
      </c>
      <c r="D29" s="41">
        <v>0.2</v>
      </c>
      <c r="E29" s="41">
        <v>0.2</v>
      </c>
      <c r="F29" s="19" t="s">
        <v>515</v>
      </c>
      <c r="G29" s="19" t="s">
        <v>515</v>
      </c>
      <c r="H29" s="19" t="s">
        <v>532</v>
      </c>
    </row>
    <row r="30" spans="1:8" ht="24">
      <c r="A30" s="75"/>
      <c r="B30" s="71" t="s">
        <v>533</v>
      </c>
      <c r="C30" s="12" t="s">
        <v>534</v>
      </c>
      <c r="D30" s="46">
        <v>0.8</v>
      </c>
      <c r="E30" s="46">
        <v>0.96</v>
      </c>
      <c r="F30" s="19" t="s">
        <v>531</v>
      </c>
      <c r="G30" s="19" t="s">
        <v>531</v>
      </c>
      <c r="H30" s="19" t="s">
        <v>536</v>
      </c>
    </row>
    <row r="31" spans="1:8" ht="24">
      <c r="A31" s="75"/>
      <c r="B31" s="71" t="s">
        <v>537</v>
      </c>
      <c r="C31" s="50" t="s">
        <v>567</v>
      </c>
      <c r="D31" s="46">
        <v>0.12</v>
      </c>
      <c r="E31" s="46">
        <v>0.15</v>
      </c>
      <c r="F31" s="19" t="s">
        <v>568</v>
      </c>
      <c r="G31" s="19" t="s">
        <v>568</v>
      </c>
      <c r="H31" s="19" t="s">
        <v>540</v>
      </c>
    </row>
    <row r="32" spans="1:8" ht="24">
      <c r="A32" s="77"/>
      <c r="B32" s="71" t="s">
        <v>541</v>
      </c>
      <c r="C32" s="12" t="s">
        <v>569</v>
      </c>
      <c r="D32" s="46">
        <v>0.01</v>
      </c>
      <c r="E32" s="46">
        <v>0.01</v>
      </c>
      <c r="F32" s="19" t="s">
        <v>515</v>
      </c>
      <c r="G32" s="19" t="s">
        <v>515</v>
      </c>
      <c r="H32" s="19" t="s">
        <v>544</v>
      </c>
    </row>
    <row r="33" spans="1:8" ht="24">
      <c r="A33" s="77" t="s">
        <v>545</v>
      </c>
      <c r="B33" s="71" t="s">
        <v>546</v>
      </c>
      <c r="C33" s="51" t="s">
        <v>570</v>
      </c>
      <c r="D33" s="46">
        <v>0.9</v>
      </c>
      <c r="E33" s="46">
        <v>0.95</v>
      </c>
      <c r="F33" s="19" t="s">
        <v>515</v>
      </c>
      <c r="G33" s="19" t="s">
        <v>515</v>
      </c>
      <c r="H33" s="19" t="s">
        <v>548</v>
      </c>
    </row>
    <row r="34" spans="1:8" ht="12.75">
      <c r="A34" s="71" t="s">
        <v>549</v>
      </c>
      <c r="B34" s="78" t="s">
        <v>550</v>
      </c>
      <c r="C34" s="79"/>
      <c r="D34" s="12" t="s">
        <v>551</v>
      </c>
      <c r="E34" s="12"/>
      <c r="F34" s="12"/>
      <c r="G34" s="12"/>
      <c r="H34" s="12"/>
    </row>
    <row r="35" spans="1:8" ht="12.75">
      <c r="A35" s="71"/>
      <c r="B35" s="78" t="s">
        <v>552</v>
      </c>
      <c r="C35" s="79"/>
      <c r="D35" s="12" t="s">
        <v>553</v>
      </c>
      <c r="E35" s="12"/>
      <c r="F35" s="12"/>
      <c r="G35" s="12"/>
      <c r="H35" s="12"/>
    </row>
    <row r="36" spans="1:8" ht="12.75">
      <c r="A36" s="71"/>
      <c r="B36" s="78" t="s">
        <v>554</v>
      </c>
      <c r="C36" s="79"/>
      <c r="D36" s="12" t="s">
        <v>555</v>
      </c>
      <c r="E36" s="12"/>
      <c r="F36" s="12"/>
      <c r="G36" s="12"/>
      <c r="H36" s="12"/>
    </row>
    <row r="37" spans="1:8" ht="12.75">
      <c r="A37" s="72" t="s">
        <v>556</v>
      </c>
      <c r="B37" s="78" t="s">
        <v>557</v>
      </c>
      <c r="C37" s="79"/>
      <c r="D37" s="12" t="s">
        <v>558</v>
      </c>
      <c r="E37" s="12"/>
      <c r="F37" s="12"/>
      <c r="G37" s="12"/>
      <c r="H37" s="12"/>
    </row>
    <row r="38" spans="1:8" ht="12.75">
      <c r="A38" s="73"/>
      <c r="B38" s="80" t="s">
        <v>559</v>
      </c>
      <c r="C38" s="81"/>
      <c r="D38" s="12" t="s">
        <v>560</v>
      </c>
      <c r="E38" s="12"/>
      <c r="F38" s="12"/>
      <c r="G38" s="12"/>
      <c r="H38" s="12"/>
    </row>
    <row r="39" spans="1:8" ht="28.5" customHeight="1">
      <c r="A39" s="10" t="s">
        <v>561</v>
      </c>
      <c r="B39" s="10"/>
      <c r="C39" s="10"/>
      <c r="D39" s="15" t="s">
        <v>571</v>
      </c>
      <c r="E39" s="15"/>
      <c r="F39" s="15"/>
      <c r="G39" s="15"/>
      <c r="H39" s="15"/>
    </row>
    <row r="40" spans="1:8" ht="21.75" customHeight="1">
      <c r="A40" s="71" t="s">
        <v>501</v>
      </c>
      <c r="B40" s="33" t="s">
        <v>572</v>
      </c>
      <c r="C40" s="33"/>
      <c r="D40" s="33"/>
      <c r="E40" s="33"/>
      <c r="F40" s="33"/>
      <c r="G40" s="33"/>
      <c r="H40" s="33"/>
    </row>
    <row r="41" spans="1:8" ht="21.75" customHeight="1">
      <c r="A41" s="72" t="s">
        <v>503</v>
      </c>
      <c r="B41" s="72" t="s">
        <v>504</v>
      </c>
      <c r="C41" s="72" t="s">
        <v>505</v>
      </c>
      <c r="D41" s="71" t="s">
        <v>506</v>
      </c>
      <c r="E41" s="71" t="s">
        <v>507</v>
      </c>
      <c r="F41" s="71" t="s">
        <v>508</v>
      </c>
      <c r="G41" s="71"/>
      <c r="H41" s="72" t="s">
        <v>509</v>
      </c>
    </row>
    <row r="42" spans="1:8" ht="21.75" customHeight="1">
      <c r="A42" s="73"/>
      <c r="B42" s="74"/>
      <c r="C42" s="74"/>
      <c r="D42" s="71"/>
      <c r="E42" s="71"/>
      <c r="F42" s="71" t="s">
        <v>510</v>
      </c>
      <c r="G42" s="71" t="s">
        <v>511</v>
      </c>
      <c r="H42" s="73"/>
    </row>
    <row r="43" spans="1:8" ht="22.5">
      <c r="A43" s="44" t="s">
        <v>573</v>
      </c>
      <c r="B43" s="60" t="s">
        <v>513</v>
      </c>
      <c r="C43" s="63" t="s">
        <v>574</v>
      </c>
      <c r="D43" s="62" t="s">
        <v>13</v>
      </c>
      <c r="E43" s="62" t="s">
        <v>13</v>
      </c>
      <c r="F43" s="18" t="s">
        <v>515</v>
      </c>
      <c r="G43" s="18" t="s">
        <v>515</v>
      </c>
      <c r="H43" s="19" t="s">
        <v>516</v>
      </c>
    </row>
    <row r="44" spans="1:8" ht="22.5">
      <c r="A44" s="41"/>
      <c r="B44" s="60" t="s">
        <v>517</v>
      </c>
      <c r="C44" s="63" t="s">
        <v>575</v>
      </c>
      <c r="D44" s="62" t="s">
        <v>29</v>
      </c>
      <c r="E44" s="62" t="s">
        <v>29</v>
      </c>
      <c r="F44" s="18" t="s">
        <v>515</v>
      </c>
      <c r="G44" s="18" t="s">
        <v>515</v>
      </c>
      <c r="H44" s="19" t="s">
        <v>519</v>
      </c>
    </row>
    <row r="45" spans="1:8" ht="13.5">
      <c r="A45" s="41"/>
      <c r="B45" s="60" t="s">
        <v>520</v>
      </c>
      <c r="C45" s="64" t="s">
        <v>576</v>
      </c>
      <c r="D45" s="18" t="s">
        <v>515</v>
      </c>
      <c r="E45" s="18" t="s">
        <v>515</v>
      </c>
      <c r="F45" s="18" t="s">
        <v>515</v>
      </c>
      <c r="G45" s="18" t="s">
        <v>515</v>
      </c>
      <c r="H45" s="19" t="s">
        <v>524</v>
      </c>
    </row>
    <row r="46" spans="1:8" ht="24">
      <c r="A46" s="41"/>
      <c r="B46" s="60" t="s">
        <v>525</v>
      </c>
      <c r="C46" s="64" t="s">
        <v>577</v>
      </c>
      <c r="D46" s="41">
        <v>0.8</v>
      </c>
      <c r="E46" s="41">
        <v>0.8</v>
      </c>
      <c r="F46" s="18" t="s">
        <v>515</v>
      </c>
      <c r="G46" s="18" t="s">
        <v>515</v>
      </c>
      <c r="H46" s="19" t="s">
        <v>527</v>
      </c>
    </row>
    <row r="47" spans="1:8" ht="22.5">
      <c r="A47" s="44" t="s">
        <v>578</v>
      </c>
      <c r="B47" s="60" t="s">
        <v>529</v>
      </c>
      <c r="C47" s="63" t="s">
        <v>579</v>
      </c>
      <c r="D47" s="65">
        <v>1.6</v>
      </c>
      <c r="E47" s="65">
        <v>1.6</v>
      </c>
      <c r="F47" s="18" t="s">
        <v>515</v>
      </c>
      <c r="G47" s="18" t="s">
        <v>515</v>
      </c>
      <c r="H47" s="19" t="s">
        <v>532</v>
      </c>
    </row>
    <row r="48" spans="1:8" ht="33.75">
      <c r="A48" s="41"/>
      <c r="B48" s="60" t="s">
        <v>533</v>
      </c>
      <c r="C48" s="63" t="s">
        <v>580</v>
      </c>
      <c r="D48" s="62" t="s">
        <v>581</v>
      </c>
      <c r="E48" s="62" t="s">
        <v>581</v>
      </c>
      <c r="F48" s="18" t="s">
        <v>515</v>
      </c>
      <c r="G48" s="18" t="s">
        <v>515</v>
      </c>
      <c r="H48" s="19" t="s">
        <v>536</v>
      </c>
    </row>
    <row r="49" spans="1:8" ht="24">
      <c r="A49" s="41"/>
      <c r="B49" s="60" t="s">
        <v>537</v>
      </c>
      <c r="C49" s="64" t="s">
        <v>582</v>
      </c>
      <c r="D49" s="41">
        <v>2</v>
      </c>
      <c r="E49" s="41">
        <v>2</v>
      </c>
      <c r="F49" s="18" t="s">
        <v>515</v>
      </c>
      <c r="G49" s="18" t="s">
        <v>515</v>
      </c>
      <c r="H49" s="19" t="s">
        <v>540</v>
      </c>
    </row>
    <row r="50" spans="1:8" ht="24">
      <c r="A50" s="41"/>
      <c r="B50" s="60" t="s">
        <v>541</v>
      </c>
      <c r="C50" s="64" t="s">
        <v>583</v>
      </c>
      <c r="D50" s="66">
        <v>0.02</v>
      </c>
      <c r="E50" s="66">
        <v>0.02</v>
      </c>
      <c r="F50" s="18" t="s">
        <v>515</v>
      </c>
      <c r="G50" s="18" t="s">
        <v>515</v>
      </c>
      <c r="H50" s="19" t="s">
        <v>544</v>
      </c>
    </row>
    <row r="51" spans="1:8" ht="36">
      <c r="A51" s="44" t="s">
        <v>584</v>
      </c>
      <c r="B51" s="64" t="s">
        <v>585</v>
      </c>
      <c r="C51" s="82" t="s">
        <v>586</v>
      </c>
      <c r="D51" s="68" t="s">
        <v>587</v>
      </c>
      <c r="E51" s="68" t="s">
        <v>588</v>
      </c>
      <c r="F51" s="18" t="s">
        <v>589</v>
      </c>
      <c r="G51" s="18" t="s">
        <v>515</v>
      </c>
      <c r="H51" s="19" t="s">
        <v>548</v>
      </c>
    </row>
    <row r="52" spans="1:8" ht="13.5">
      <c r="A52" s="71" t="s">
        <v>549</v>
      </c>
      <c r="B52" s="78" t="s">
        <v>550</v>
      </c>
      <c r="C52" s="79"/>
      <c r="D52" s="15" t="s">
        <v>590</v>
      </c>
      <c r="E52" s="15"/>
      <c r="F52" s="15"/>
      <c r="G52" s="15"/>
      <c r="H52" s="15"/>
    </row>
    <row r="53" spans="1:8" ht="13.5">
      <c r="A53" s="71"/>
      <c r="B53" s="78" t="s">
        <v>552</v>
      </c>
      <c r="C53" s="79"/>
      <c r="D53" s="15" t="s">
        <v>591</v>
      </c>
      <c r="E53" s="15"/>
      <c r="F53" s="15"/>
      <c r="G53" s="15"/>
      <c r="H53" s="15"/>
    </row>
    <row r="54" spans="1:8" ht="13.5">
      <c r="A54" s="71"/>
      <c r="B54" s="78" t="s">
        <v>554</v>
      </c>
      <c r="C54" s="79"/>
      <c r="D54" s="15" t="s">
        <v>592</v>
      </c>
      <c r="E54" s="15"/>
      <c r="F54" s="15"/>
      <c r="G54" s="15"/>
      <c r="H54" s="15"/>
    </row>
    <row r="55" spans="1:8" ht="13.5">
      <c r="A55" s="72" t="s">
        <v>556</v>
      </c>
      <c r="B55" s="78" t="s">
        <v>557</v>
      </c>
      <c r="C55" s="79"/>
      <c r="D55" s="15" t="s">
        <v>558</v>
      </c>
      <c r="E55" s="15"/>
      <c r="F55" s="15"/>
      <c r="G55" s="15"/>
      <c r="H55" s="15"/>
    </row>
    <row r="56" spans="1:8" ht="13.5">
      <c r="A56" s="73"/>
      <c r="B56" s="80" t="s">
        <v>559</v>
      </c>
      <c r="C56" s="81"/>
      <c r="D56" s="15" t="s">
        <v>593</v>
      </c>
      <c r="E56" s="15"/>
      <c r="F56" s="15"/>
      <c r="G56" s="15"/>
      <c r="H56" s="15"/>
    </row>
    <row r="57" spans="1:8" ht="18.75" customHeight="1">
      <c r="A57" s="10" t="s">
        <v>561</v>
      </c>
      <c r="B57" s="10"/>
      <c r="C57" s="10"/>
      <c r="D57" s="15" t="s">
        <v>594</v>
      </c>
      <c r="E57" s="15"/>
      <c r="F57" s="15"/>
      <c r="G57" s="15"/>
      <c r="H57" s="15"/>
    </row>
  </sheetData>
  <sheetProtection/>
  <mergeCells count="73">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B22:H22"/>
    <mergeCell ref="F23:G23"/>
    <mergeCell ref="B34:C34"/>
    <mergeCell ref="D34:H34"/>
    <mergeCell ref="B35:C35"/>
    <mergeCell ref="D35:H35"/>
    <mergeCell ref="B36:C36"/>
    <mergeCell ref="D36:H36"/>
    <mergeCell ref="B37:C37"/>
    <mergeCell ref="D37:H37"/>
    <mergeCell ref="B38:C38"/>
    <mergeCell ref="D38:H38"/>
    <mergeCell ref="A39:C39"/>
    <mergeCell ref="D39:H39"/>
    <mergeCell ref="B40:H40"/>
    <mergeCell ref="F41:G41"/>
    <mergeCell ref="B52:C52"/>
    <mergeCell ref="D52:H52"/>
    <mergeCell ref="B53:C53"/>
    <mergeCell ref="D53:H53"/>
    <mergeCell ref="B54:C54"/>
    <mergeCell ref="D54:H54"/>
    <mergeCell ref="B55:C55"/>
    <mergeCell ref="D55:H55"/>
    <mergeCell ref="B56:C56"/>
    <mergeCell ref="D56:H56"/>
    <mergeCell ref="A57:C57"/>
    <mergeCell ref="D57:H57"/>
    <mergeCell ref="A5:A6"/>
    <mergeCell ref="A7:A10"/>
    <mergeCell ref="A11:A14"/>
    <mergeCell ref="A16:A18"/>
    <mergeCell ref="A19:A20"/>
    <mergeCell ref="A23:A24"/>
    <mergeCell ref="A25:A28"/>
    <mergeCell ref="A29:A32"/>
    <mergeCell ref="A34:A36"/>
    <mergeCell ref="A37:A38"/>
    <mergeCell ref="A41:A42"/>
    <mergeCell ref="A43:A46"/>
    <mergeCell ref="A47:A50"/>
    <mergeCell ref="A52:A54"/>
    <mergeCell ref="A55:A56"/>
    <mergeCell ref="B5:B6"/>
    <mergeCell ref="B23:B24"/>
    <mergeCell ref="B41:B42"/>
    <mergeCell ref="C5:C6"/>
    <mergeCell ref="C23:C24"/>
    <mergeCell ref="C41:C42"/>
    <mergeCell ref="D5:D6"/>
    <mergeCell ref="D23:D24"/>
    <mergeCell ref="D41:D42"/>
    <mergeCell ref="E5:E6"/>
    <mergeCell ref="E23:E24"/>
    <mergeCell ref="E41:E42"/>
    <mergeCell ref="H5:H6"/>
    <mergeCell ref="H23:H24"/>
    <mergeCell ref="H41:H42"/>
  </mergeCells>
  <hyperlinks>
    <hyperlink ref="A1:H1" location="目录!A1" display="项目支出绩效自评"/>
  </hyperlink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丰沙</cp:lastModifiedBy>
  <dcterms:created xsi:type="dcterms:W3CDTF">2020-07-16T02:17:02Z</dcterms:created>
  <dcterms:modified xsi:type="dcterms:W3CDTF">2020-09-14T02:40:42Z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