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activeTab="1"/>
  </bookViews>
  <sheets>
    <sheet name="2019年1月岗位补贴汇总审批表" sheetId="1" r:id="rId1"/>
    <sheet name="锦华培训学校技能培训补贴" sheetId="2" r:id="rId2"/>
  </sheets>
  <calcPr calcId="144525"/>
</workbook>
</file>

<file path=xl/sharedStrings.xml><?xml version="1.0" encoding="utf-8"?>
<sst xmlns="http://schemas.openxmlformats.org/spreadsheetml/2006/main" count="38">
  <si>
    <t>富源县2019年7月公益性岗位补贴及社会保险补贴汇总表</t>
  </si>
  <si>
    <t>填报单位（盖章）：                                                        2019年7月19日</t>
  </si>
  <si>
    <t>序号</t>
  </si>
  <si>
    <t>申报补贴单位 （个人）</t>
  </si>
  <si>
    <t>补贴
人数</t>
  </si>
  <si>
    <t>补贴期限</t>
  </si>
  <si>
    <t>补贴金额</t>
  </si>
  <si>
    <t>合计</t>
  </si>
  <si>
    <t>备注</t>
  </si>
  <si>
    <t>岗位补贴</t>
  </si>
  <si>
    <t>社保补贴</t>
  </si>
  <si>
    <t>社会保险补贴</t>
  </si>
  <si>
    <t>公益性岗位补贴</t>
  </si>
  <si>
    <t>养老保险</t>
  </si>
  <si>
    <t>医疗保险</t>
  </si>
  <si>
    <t>失业保险</t>
  </si>
  <si>
    <t>小计</t>
  </si>
  <si>
    <t>富源县营上镇农业综合服务中心</t>
  </si>
  <si>
    <t>2018.1-12</t>
  </si>
  <si>
    <t>富源县后所镇人民政府</t>
  </si>
  <si>
    <t>2018.1-4</t>
  </si>
  <si>
    <t>中国共产党富源县委员会组织部</t>
  </si>
  <si>
    <t>富源县老龄工作委员会办公室</t>
  </si>
  <si>
    <t>富源县大河镇人民政府</t>
  </si>
  <si>
    <t>2017.-7-12</t>
  </si>
  <si>
    <t>富源县乔瑞文化用品经营部</t>
  </si>
  <si>
    <t>曲靖市就业专项资金汇总审批表</t>
  </si>
  <si>
    <t>申报补贴单位  （个人）</t>
  </si>
  <si>
    <t>工种</t>
  </si>
  <si>
    <t>补贴人数</t>
  </si>
  <si>
    <t>申报补贴项目</t>
  </si>
  <si>
    <t>职业培训补贴</t>
  </si>
  <si>
    <t>职业技能鉴定补贴</t>
  </si>
  <si>
    <t>补贴标准 
（元/人/月）</t>
  </si>
  <si>
    <t>补贴金额（元）</t>
  </si>
  <si>
    <t>补贴标准
 （元/人/月）</t>
  </si>
  <si>
    <t>昆明锦华培训学校</t>
  </si>
  <si>
    <t>民族刺绣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</si>
</sst>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  <numFmt numFmtId="177" formatCode="0.00_ "/>
    <numFmt numFmtId="41" formatCode="_ * #,##0_ ;_ * \-#,##0_ ;_ * &quot;-&quot;_ ;_ @_ "/>
    <numFmt numFmtId="178" formatCode="#,##0.00_);[Red]\(#,##0.00\)"/>
    <numFmt numFmtId="179" formatCode="#,##0.00_);\(#,##0.00\)"/>
    <numFmt numFmtId="180" formatCode="0.00_);[Red]\(0.00\)"/>
    <numFmt numFmtId="181" formatCode="#,##0.00_ "/>
  </numFmts>
  <fonts count="29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0" fontId="2" fillId="0" borderId="1" xfId="49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49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 shrinkToFit="1"/>
    </xf>
    <xf numFmtId="181" fontId="8" fillId="0" borderId="1" xfId="0" applyNumberFormat="1" applyFont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18415</xdr:colOff>
      <xdr:row>6</xdr:row>
      <xdr:rowOff>10160</xdr:rowOff>
    </xdr:from>
    <xdr:to>
      <xdr:col>3</xdr:col>
      <xdr:colOff>0</xdr:colOff>
      <xdr:row>6</xdr:row>
      <xdr:rowOff>285750</xdr:rowOff>
    </xdr:to>
    <xdr:sp>
      <xdr:nvSpPr>
        <xdr:cNvPr id="2" name="Line 1"/>
        <xdr:cNvSpPr/>
      </xdr:nvSpPr>
      <xdr:spPr>
        <a:xfrm>
          <a:off x="1313815" y="2200910"/>
          <a:ext cx="695960" cy="27559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"/>
  <sheetViews>
    <sheetView workbookViewId="0">
      <pane ySplit="5" topLeftCell="A6" activePane="bottomLeft" state="frozen"/>
      <selection/>
      <selection pane="bottomLeft" activeCell="A6" sqref="$A6:$XFD13"/>
    </sheetView>
  </sheetViews>
  <sheetFormatPr defaultColWidth="9" defaultRowHeight="13.5"/>
  <cols>
    <col min="1" max="1" width="3.375" customWidth="1"/>
    <col min="2" max="2" width="31.5" customWidth="1"/>
    <col min="3" max="4" width="3.5" customWidth="1"/>
    <col min="5" max="5" width="15.875" customWidth="1"/>
    <col min="6" max="6" width="11.125" customWidth="1"/>
    <col min="7" max="7" width="10.125"/>
    <col min="8" max="8" width="9.25"/>
    <col min="9" max="9" width="10.625" customWidth="1"/>
    <col min="10" max="10" width="14.875" customWidth="1"/>
    <col min="11" max="11" width="13.875" customWidth="1"/>
  </cols>
  <sheetData>
    <row r="1" ht="55" customHeight="1" spans="1:1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1.75" customHeight="1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0.1" customHeight="1" spans="1:12">
      <c r="A3" s="21" t="s">
        <v>2</v>
      </c>
      <c r="B3" s="22" t="s">
        <v>3</v>
      </c>
      <c r="C3" s="22" t="s">
        <v>4</v>
      </c>
      <c r="D3" s="22"/>
      <c r="E3" s="22" t="s">
        <v>5</v>
      </c>
      <c r="F3" s="23" t="s">
        <v>6</v>
      </c>
      <c r="G3" s="23"/>
      <c r="H3" s="23"/>
      <c r="I3" s="23"/>
      <c r="J3" s="23"/>
      <c r="K3" s="24" t="s">
        <v>7</v>
      </c>
      <c r="L3" s="24" t="s">
        <v>8</v>
      </c>
    </row>
    <row r="4" ht="20.1" customHeight="1" spans="1:12">
      <c r="A4" s="21"/>
      <c r="B4" s="22"/>
      <c r="C4" s="24" t="s">
        <v>9</v>
      </c>
      <c r="D4" s="24" t="s">
        <v>10</v>
      </c>
      <c r="E4" s="22"/>
      <c r="F4" s="25" t="s">
        <v>11</v>
      </c>
      <c r="G4" s="26"/>
      <c r="H4" s="26"/>
      <c r="I4" s="37"/>
      <c r="J4" s="38" t="s">
        <v>12</v>
      </c>
      <c r="K4" s="24"/>
      <c r="L4" s="24"/>
    </row>
    <row r="5" ht="20.1" customHeight="1" spans="1:12">
      <c r="A5" s="21"/>
      <c r="B5" s="22"/>
      <c r="C5" s="24"/>
      <c r="D5" s="24"/>
      <c r="E5" s="22"/>
      <c r="F5" s="22" t="s">
        <v>13</v>
      </c>
      <c r="G5" s="27" t="s">
        <v>14</v>
      </c>
      <c r="H5" s="27" t="s">
        <v>15</v>
      </c>
      <c r="I5" s="22" t="s">
        <v>16</v>
      </c>
      <c r="J5" s="38"/>
      <c r="K5" s="24"/>
      <c r="L5" s="24"/>
    </row>
    <row r="6" ht="35" customHeight="1" spans="1:12">
      <c r="A6" s="28">
        <v>1</v>
      </c>
      <c r="B6" s="29" t="s">
        <v>17</v>
      </c>
      <c r="C6" s="30">
        <v>1</v>
      </c>
      <c r="D6" s="30"/>
      <c r="E6" s="31" t="s">
        <v>18</v>
      </c>
      <c r="F6" s="32"/>
      <c r="G6" s="32"/>
      <c r="H6" s="32"/>
      <c r="I6" s="32">
        <f>F6+G6+H6</f>
        <v>0</v>
      </c>
      <c r="J6" s="39">
        <v>15520</v>
      </c>
      <c r="K6" s="39">
        <f t="shared" ref="K6:K12" si="0">I6+J6</f>
        <v>15520</v>
      </c>
      <c r="L6" s="12"/>
    </row>
    <row r="7" ht="35" customHeight="1" spans="1:12">
      <c r="A7" s="33">
        <v>2</v>
      </c>
      <c r="B7" s="34" t="s">
        <v>19</v>
      </c>
      <c r="C7" s="35">
        <v>38</v>
      </c>
      <c r="D7" s="35">
        <v>38</v>
      </c>
      <c r="E7" s="35" t="s">
        <v>18</v>
      </c>
      <c r="F7" s="36"/>
      <c r="G7" s="36"/>
      <c r="H7" s="36">
        <v>4234.72</v>
      </c>
      <c r="I7" s="32">
        <f t="shared" ref="I7:I12" si="1">F7+G7+H7</f>
        <v>4234.72</v>
      </c>
      <c r="J7" s="36">
        <v>589760</v>
      </c>
      <c r="K7" s="39">
        <f t="shared" si="0"/>
        <v>593994.72</v>
      </c>
      <c r="L7" s="12"/>
    </row>
    <row r="8" ht="35" customHeight="1" spans="1:12">
      <c r="A8" s="33">
        <v>3</v>
      </c>
      <c r="B8" s="34" t="s">
        <v>19</v>
      </c>
      <c r="C8" s="35">
        <v>11</v>
      </c>
      <c r="D8" s="35">
        <v>11</v>
      </c>
      <c r="E8" s="35" t="s">
        <v>20</v>
      </c>
      <c r="F8" s="36"/>
      <c r="G8" s="36"/>
      <c r="H8" s="36">
        <v>394.24</v>
      </c>
      <c r="I8" s="32">
        <f t="shared" si="1"/>
        <v>394.24</v>
      </c>
      <c r="J8" s="36">
        <v>51920</v>
      </c>
      <c r="K8" s="39">
        <f t="shared" si="0"/>
        <v>52314.24</v>
      </c>
      <c r="L8" s="12"/>
    </row>
    <row r="9" ht="35" customHeight="1" spans="1:12">
      <c r="A9" s="33">
        <v>4</v>
      </c>
      <c r="B9" s="34" t="s">
        <v>21</v>
      </c>
      <c r="C9" s="35">
        <v>1</v>
      </c>
      <c r="D9" s="35"/>
      <c r="E9" s="35" t="s">
        <v>18</v>
      </c>
      <c r="F9" s="36"/>
      <c r="G9" s="36"/>
      <c r="H9" s="36"/>
      <c r="I9" s="32">
        <f t="shared" si="1"/>
        <v>0</v>
      </c>
      <c r="J9" s="36">
        <v>10120</v>
      </c>
      <c r="K9" s="39">
        <f t="shared" si="0"/>
        <v>10120</v>
      </c>
      <c r="L9" s="12"/>
    </row>
    <row r="10" ht="35" customHeight="1" spans="1:12">
      <c r="A10" s="33">
        <v>5</v>
      </c>
      <c r="B10" s="34" t="s">
        <v>22</v>
      </c>
      <c r="C10" s="35">
        <v>3</v>
      </c>
      <c r="D10" s="35">
        <v>3</v>
      </c>
      <c r="E10" s="35" t="s">
        <v>18</v>
      </c>
      <c r="F10" s="36"/>
      <c r="G10" s="36"/>
      <c r="H10" s="36">
        <v>487.2</v>
      </c>
      <c r="I10" s="32">
        <f t="shared" si="1"/>
        <v>487.2</v>
      </c>
      <c r="J10" s="36">
        <v>46560</v>
      </c>
      <c r="K10" s="39">
        <f t="shared" si="0"/>
        <v>47047.2</v>
      </c>
      <c r="L10" s="12"/>
    </row>
    <row r="11" ht="35" customHeight="1" spans="1:12">
      <c r="A11" s="33">
        <v>6</v>
      </c>
      <c r="B11" s="34" t="s">
        <v>23</v>
      </c>
      <c r="C11" s="35">
        <v>17</v>
      </c>
      <c r="D11" s="35">
        <v>17</v>
      </c>
      <c r="E11" s="35" t="s">
        <v>24</v>
      </c>
      <c r="F11" s="36"/>
      <c r="G11" s="36"/>
      <c r="H11" s="36">
        <v>913.92</v>
      </c>
      <c r="I11" s="32">
        <f t="shared" si="1"/>
        <v>913.92</v>
      </c>
      <c r="J11" s="36">
        <v>120360</v>
      </c>
      <c r="K11" s="39">
        <f t="shared" si="0"/>
        <v>121273.92</v>
      </c>
      <c r="L11" s="12"/>
    </row>
    <row r="12" ht="35" customHeight="1" spans="1:12">
      <c r="A12" s="33">
        <v>7</v>
      </c>
      <c r="B12" t="s">
        <v>25</v>
      </c>
      <c r="C12" s="35"/>
      <c r="D12" s="35">
        <v>2</v>
      </c>
      <c r="E12" s="35" t="s">
        <v>18</v>
      </c>
      <c r="F12" s="36">
        <v>16762.56</v>
      </c>
      <c r="G12" s="36">
        <v>3504.36</v>
      </c>
      <c r="H12" s="36">
        <v>240.8</v>
      </c>
      <c r="I12" s="32">
        <f t="shared" si="1"/>
        <v>20507.72</v>
      </c>
      <c r="J12" s="36"/>
      <c r="K12" s="39">
        <f t="shared" si="0"/>
        <v>20507.72</v>
      </c>
      <c r="L12" s="12"/>
    </row>
    <row r="13" ht="35" customHeight="1" spans="1:12">
      <c r="A13" s="33">
        <v>8</v>
      </c>
      <c r="B13" s="34" t="s">
        <v>7</v>
      </c>
      <c r="C13" s="35">
        <f t="shared" ref="C13:K13" si="2">SUM(C6:C12)</f>
        <v>71</v>
      </c>
      <c r="D13" s="35">
        <f t="shared" si="2"/>
        <v>71</v>
      </c>
      <c r="E13" s="35"/>
      <c r="F13" s="36">
        <f t="shared" si="2"/>
        <v>16762.56</v>
      </c>
      <c r="G13" s="36">
        <f t="shared" si="2"/>
        <v>3504.36</v>
      </c>
      <c r="H13" s="36">
        <f t="shared" si="2"/>
        <v>6270.88</v>
      </c>
      <c r="I13" s="36">
        <f t="shared" si="2"/>
        <v>26537.8</v>
      </c>
      <c r="J13" s="36">
        <f t="shared" si="2"/>
        <v>834240</v>
      </c>
      <c r="K13" s="36">
        <f t="shared" si="2"/>
        <v>860777.8</v>
      </c>
      <c r="L13" s="12"/>
    </row>
  </sheetData>
  <mergeCells count="13">
    <mergeCell ref="A1:L1"/>
    <mergeCell ref="A2:L2"/>
    <mergeCell ref="C3:D3"/>
    <mergeCell ref="F3:J3"/>
    <mergeCell ref="F4:I4"/>
    <mergeCell ref="A3:A5"/>
    <mergeCell ref="B3:B5"/>
    <mergeCell ref="C4:C5"/>
    <mergeCell ref="D4:D5"/>
    <mergeCell ref="E3:E5"/>
    <mergeCell ref="J4:J5"/>
    <mergeCell ref="K3:K5"/>
    <mergeCell ref="L3:L5"/>
  </mergeCells>
  <pageMargins left="0.747916666666667" right="0.313888888888889" top="0.432638888888889" bottom="0.51180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tabSelected="1" workbookViewId="0">
      <selection activeCell="K20" sqref="K20"/>
    </sheetView>
  </sheetViews>
  <sheetFormatPr defaultColWidth="9" defaultRowHeight="13.5" outlineLevelRow="6"/>
  <cols>
    <col min="1" max="1" width="2.875" customWidth="1"/>
    <col min="2" max="2" width="14.125" customWidth="1"/>
    <col min="3" max="3" width="9.375" customWidth="1"/>
    <col min="4" max="4" width="4.375" customWidth="1"/>
    <col min="5" max="5" width="10" customWidth="1"/>
    <col min="6" max="6" width="14.5" customWidth="1"/>
    <col min="7" max="7" width="9.875" customWidth="1"/>
    <col min="8" max="8" width="12.375" customWidth="1"/>
    <col min="9" max="9" width="14.125" customWidth="1"/>
    <col min="10" max="10" width="5" customWidth="1"/>
  </cols>
  <sheetData>
    <row r="1" ht="48" customHeight="1" spans="1:9">
      <c r="A1" s="1" t="s">
        <v>26</v>
      </c>
      <c r="B1" s="1"/>
      <c r="C1" s="1"/>
      <c r="D1" s="1"/>
      <c r="E1" s="1"/>
      <c r="F1" s="1"/>
      <c r="G1" s="1"/>
      <c r="H1" s="1"/>
      <c r="I1" s="1"/>
    </row>
    <row r="2" ht="2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4" t="s">
        <v>27</v>
      </c>
      <c r="C3" s="5" t="s">
        <v>28</v>
      </c>
      <c r="D3" s="6" t="s">
        <v>29</v>
      </c>
      <c r="E3" s="7" t="s">
        <v>30</v>
      </c>
      <c r="F3" s="7"/>
      <c r="G3" s="7"/>
      <c r="H3" s="7"/>
      <c r="I3" s="14" t="s">
        <v>7</v>
      </c>
      <c r="J3" s="5" t="s">
        <v>8</v>
      </c>
    </row>
    <row r="4" ht="18" customHeight="1" spans="1:10">
      <c r="A4" s="3"/>
      <c r="B4" s="4"/>
      <c r="C4" s="5"/>
      <c r="D4" s="6"/>
      <c r="E4" s="7" t="s">
        <v>31</v>
      </c>
      <c r="F4" s="7"/>
      <c r="G4" s="8" t="s">
        <v>32</v>
      </c>
      <c r="H4" s="8"/>
      <c r="I4" s="14"/>
      <c r="J4" s="5"/>
    </row>
    <row r="5" ht="30" customHeight="1" spans="1:10">
      <c r="A5" s="3"/>
      <c r="B5" s="4"/>
      <c r="C5" s="5"/>
      <c r="D5" s="6"/>
      <c r="E5" s="9" t="s">
        <v>33</v>
      </c>
      <c r="F5" s="10" t="s">
        <v>34</v>
      </c>
      <c r="G5" s="9" t="s">
        <v>35</v>
      </c>
      <c r="H5" s="10" t="s">
        <v>34</v>
      </c>
      <c r="I5" s="14"/>
      <c r="J5" s="5"/>
    </row>
    <row r="6" ht="42" customHeight="1" spans="1:10">
      <c r="A6" s="3">
        <v>1</v>
      </c>
      <c r="B6" s="11" t="s">
        <v>36</v>
      </c>
      <c r="C6" s="12" t="s">
        <v>37</v>
      </c>
      <c r="D6" s="12">
        <v>204</v>
      </c>
      <c r="E6" s="12">
        <v>1300</v>
      </c>
      <c r="F6" s="10">
        <f>D6*E6</f>
        <v>265200</v>
      </c>
      <c r="G6" s="12">
        <v>100</v>
      </c>
      <c r="H6" s="10">
        <f>D6*G6</f>
        <v>20400</v>
      </c>
      <c r="I6" s="14">
        <f>F6+H6</f>
        <v>285600</v>
      </c>
      <c r="J6" s="5"/>
    </row>
    <row r="7" ht="34" customHeight="1" spans="1:10">
      <c r="A7" s="5" t="s">
        <v>7</v>
      </c>
      <c r="B7" s="5"/>
      <c r="C7" s="13"/>
      <c r="D7" s="7">
        <f t="shared" ref="D7:I7" si="0">SUM(D6:D6)</f>
        <v>204</v>
      </c>
      <c r="E7" s="14"/>
      <c r="F7" s="15">
        <f t="shared" si="0"/>
        <v>265200</v>
      </c>
      <c r="G7" s="16"/>
      <c r="H7" s="16">
        <f t="shared" si="0"/>
        <v>20400</v>
      </c>
      <c r="I7" s="17">
        <f t="shared" si="0"/>
        <v>285600</v>
      </c>
      <c r="J7" s="5"/>
    </row>
  </sheetData>
  <mergeCells count="12">
    <mergeCell ref="A1:I1"/>
    <mergeCell ref="A2:J2"/>
    <mergeCell ref="E3:H3"/>
    <mergeCell ref="E4:F4"/>
    <mergeCell ref="G4:H4"/>
    <mergeCell ref="A7:B7"/>
    <mergeCell ref="A3:A5"/>
    <mergeCell ref="B3:B5"/>
    <mergeCell ref="C3:C5"/>
    <mergeCell ref="D3:D5"/>
    <mergeCell ref="I3:I5"/>
    <mergeCell ref="J3:J5"/>
  </mergeCells>
  <pageMargins left="0.55" right="0.275" top="0.747916666666667" bottom="0.511805555555556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曲靖市富源县党政机关单位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2019年1月岗位补贴汇总审批表</vt:lpstr>
      <vt:lpstr>锦华培训学校技能培训补贴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2018-10-11T01:16:00Z</dcterms:created>
  <cp:lastPrinted>2019-07-19T06:57:00Z</cp:lastPrinted>
  <dcterms:modified xsi:type="dcterms:W3CDTF">2019-07-19T08:47:33Z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