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'Sheet1'!$A$1:$U$20</definedName>
  </definedNames>
  <calcPr fullCalcOnLoad="1"/>
</workbook>
</file>

<file path=xl/sharedStrings.xml><?xml version="1.0" encoding="utf-8"?>
<sst xmlns="http://schemas.openxmlformats.org/spreadsheetml/2006/main" count="54" uniqueCount="32">
  <si>
    <t>富源县2017年失业保险基金稳岗补贴明细表（第二批）</t>
  </si>
  <si>
    <r>
      <t>(</t>
    </r>
    <r>
      <rPr>
        <b/>
        <u val="single"/>
        <sz val="14"/>
        <rFont val="仿宋_GB2312"/>
        <family val="3"/>
      </rPr>
      <t xml:space="preserve">  2017</t>
    </r>
    <r>
      <rPr>
        <b/>
        <sz val="14"/>
        <rFont val="仿宋_GB2312"/>
        <family val="3"/>
      </rPr>
      <t>年）</t>
    </r>
  </si>
  <si>
    <t>报送单位（盖章）：富源县劳动就业服务中心</t>
  </si>
  <si>
    <t>单位：人、元</t>
  </si>
  <si>
    <t>序号</t>
  </si>
  <si>
    <t>企业名称</t>
  </si>
  <si>
    <t>企业基本账户开户行</t>
  </si>
  <si>
    <t>账号</t>
  </si>
  <si>
    <t>补贴类型</t>
  </si>
  <si>
    <t>稳岗补贴项目</t>
  </si>
  <si>
    <t>合计</t>
  </si>
  <si>
    <t>职工生
活补助</t>
  </si>
  <si>
    <t>社保补贴</t>
  </si>
  <si>
    <t>转岗技能提升培训补贴</t>
  </si>
  <si>
    <t>基本养老保险</t>
  </si>
  <si>
    <t>基本医疗保险</t>
  </si>
  <si>
    <t>失业保险</t>
  </si>
  <si>
    <t>其他</t>
  </si>
  <si>
    <t>人数</t>
  </si>
  <si>
    <t>金额</t>
  </si>
  <si>
    <t>华能云南滇东能源有限责任公司</t>
  </si>
  <si>
    <t>√</t>
  </si>
  <si>
    <t>中国农业银行股份有限公司富源县支行</t>
  </si>
  <si>
    <t>曲靖市商业银行股份有限公司富源支行</t>
  </si>
  <si>
    <t>云南滇东雨汪能源有限公司</t>
  </si>
  <si>
    <t>云南东恒经贸集团有限公司</t>
  </si>
  <si>
    <t xml:space="preserve">云南鸿翔一心堂药业（集团）有限公司东河路连锁店
</t>
  </si>
  <si>
    <t>富源金运服务有限责任公司</t>
  </si>
  <si>
    <t>中国人民财产保险股份有限公司富源支公司</t>
  </si>
  <si>
    <t>华能云南富源风电有限责任公司</t>
  </si>
  <si>
    <t>中国工商银行股份有限公司富源支行</t>
  </si>
  <si>
    <t>单位负责人：邹金玉               经办人：李长秀                                     2017 年  12  月 7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</si>
</sst>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sz val="20"/>
      <name val="方正小标宋_GBK"/>
      <family val="0"/>
    </font>
    <font>
      <u val="single"/>
      <sz val="20"/>
      <name val="方正小标宋_GBK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3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u val="single"/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SheetLayoutView="100" workbookViewId="0" topLeftCell="A13">
      <selection activeCell="A1" sqref="A1:U1"/>
    </sheetView>
  </sheetViews>
  <sheetFormatPr defaultColWidth="9.00390625" defaultRowHeight="14.25"/>
  <cols>
    <col min="1" max="1" width="5.125" style="0" customWidth="1"/>
    <col min="2" max="2" width="32.625" style="3" customWidth="1"/>
    <col min="3" max="4" width="2.00390625" style="3" hidden="1" customWidth="1"/>
    <col min="5" max="5" width="4.375" style="0" customWidth="1"/>
    <col min="6" max="6" width="4.25390625" style="0" customWidth="1"/>
    <col min="7" max="7" width="4.00390625" style="0" customWidth="1"/>
    <col min="8" max="8" width="5.375" style="0" customWidth="1"/>
    <col min="9" max="9" width="6.375" style="0" customWidth="1"/>
    <col min="10" max="10" width="5.125" style="0" customWidth="1"/>
    <col min="11" max="11" width="11.625" style="4" customWidth="1"/>
    <col min="12" max="12" width="4.25390625" style="0" customWidth="1"/>
    <col min="13" max="14" width="5.125" style="0" customWidth="1"/>
    <col min="15" max="15" width="12.125" style="5" customWidth="1"/>
    <col min="16" max="17" width="5.125" style="0" hidden="1" customWidth="1"/>
    <col min="18" max="19" width="5.125" style="0" customWidth="1"/>
    <col min="20" max="20" width="7.375" style="0" customWidth="1"/>
    <col min="21" max="21" width="13.00390625" style="4" customWidth="1"/>
  </cols>
  <sheetData>
    <row r="1" spans="1:2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4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4" spans="1:22" s="1" customFormat="1" ht="19.5" customHeight="1">
      <c r="A4" s="10" t="s">
        <v>2</v>
      </c>
      <c r="B4" s="10"/>
      <c r="C4" s="10"/>
      <c r="D4" s="10"/>
      <c r="E4" s="11"/>
      <c r="F4" s="12"/>
      <c r="G4" s="12"/>
      <c r="H4" s="13"/>
      <c r="I4" s="13"/>
      <c r="J4" s="33"/>
      <c r="K4" s="34"/>
      <c r="L4" s="33"/>
      <c r="M4" s="13"/>
      <c r="N4" s="13"/>
      <c r="O4" s="35"/>
      <c r="P4" s="13"/>
      <c r="Q4" s="13"/>
      <c r="R4" s="48" t="s">
        <v>3</v>
      </c>
      <c r="S4" s="48"/>
      <c r="T4" s="48"/>
      <c r="U4" s="48"/>
      <c r="V4" s="13"/>
    </row>
    <row r="5" spans="1:22" s="1" customFormat="1" ht="24" customHeight="1">
      <c r="A5" s="14" t="s">
        <v>4</v>
      </c>
      <c r="B5" s="15" t="s">
        <v>5</v>
      </c>
      <c r="C5" s="16" t="s">
        <v>6</v>
      </c>
      <c r="D5" s="15" t="s">
        <v>7</v>
      </c>
      <c r="E5" s="14" t="s">
        <v>8</v>
      </c>
      <c r="F5" s="14"/>
      <c r="G5" s="17"/>
      <c r="H5" s="14" t="s">
        <v>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7"/>
      <c r="T5" s="15" t="s">
        <v>10</v>
      </c>
      <c r="U5" s="15"/>
      <c r="V5" s="13"/>
    </row>
    <row r="6" spans="1:22" s="1" customFormat="1" ht="24" customHeight="1">
      <c r="A6" s="14"/>
      <c r="B6" s="15"/>
      <c r="C6" s="18"/>
      <c r="D6" s="15"/>
      <c r="E6" s="14"/>
      <c r="F6" s="14"/>
      <c r="G6" s="14"/>
      <c r="H6" s="19" t="s">
        <v>11</v>
      </c>
      <c r="I6" s="36"/>
      <c r="J6" s="37" t="s">
        <v>12</v>
      </c>
      <c r="K6" s="37"/>
      <c r="L6" s="37"/>
      <c r="M6" s="37"/>
      <c r="N6" s="37"/>
      <c r="O6" s="38"/>
      <c r="P6" s="38"/>
      <c r="Q6" s="37"/>
      <c r="R6" s="49" t="s">
        <v>13</v>
      </c>
      <c r="S6" s="36"/>
      <c r="T6" s="15"/>
      <c r="U6" s="15"/>
      <c r="V6" s="13"/>
    </row>
    <row r="7" spans="1:22" s="1" customFormat="1" ht="31.5" customHeight="1">
      <c r="A7" s="14"/>
      <c r="B7" s="15"/>
      <c r="C7" s="18"/>
      <c r="D7" s="15"/>
      <c r="E7" s="20">
        <v>0.45</v>
      </c>
      <c r="F7" s="20">
        <v>0.4</v>
      </c>
      <c r="G7" s="20">
        <v>0.5</v>
      </c>
      <c r="H7" s="21"/>
      <c r="I7" s="39"/>
      <c r="J7" s="15" t="s">
        <v>14</v>
      </c>
      <c r="K7" s="15"/>
      <c r="L7" s="15" t="s">
        <v>15</v>
      </c>
      <c r="M7" s="15"/>
      <c r="N7" s="15" t="s">
        <v>16</v>
      </c>
      <c r="O7" s="15"/>
      <c r="P7" s="15" t="s">
        <v>17</v>
      </c>
      <c r="Q7" s="15"/>
      <c r="R7" s="15"/>
      <c r="S7" s="39"/>
      <c r="T7" s="15"/>
      <c r="U7" s="15"/>
      <c r="V7" s="13"/>
    </row>
    <row r="8" spans="1:22" s="1" customFormat="1" ht="30" customHeight="1">
      <c r="A8" s="22"/>
      <c r="B8" s="23"/>
      <c r="C8" s="18"/>
      <c r="D8" s="23"/>
      <c r="E8" s="15"/>
      <c r="F8" s="15"/>
      <c r="G8" s="15"/>
      <c r="H8" s="24" t="s">
        <v>18</v>
      </c>
      <c r="I8" s="40" t="s">
        <v>19</v>
      </c>
      <c r="J8" s="14" t="s">
        <v>18</v>
      </c>
      <c r="K8" s="41" t="s">
        <v>19</v>
      </c>
      <c r="L8" s="14" t="s">
        <v>18</v>
      </c>
      <c r="M8" s="14" t="s">
        <v>19</v>
      </c>
      <c r="N8" s="14" t="s">
        <v>18</v>
      </c>
      <c r="O8" s="42" t="s">
        <v>19</v>
      </c>
      <c r="P8" s="14" t="s">
        <v>18</v>
      </c>
      <c r="Q8" s="14" t="s">
        <v>19</v>
      </c>
      <c r="R8" s="14" t="s">
        <v>18</v>
      </c>
      <c r="S8" s="14" t="s">
        <v>19</v>
      </c>
      <c r="T8" s="49" t="s">
        <v>18</v>
      </c>
      <c r="U8" s="50" t="s">
        <v>19</v>
      </c>
      <c r="V8" s="13"/>
    </row>
    <row r="9" spans="1:22" s="1" customFormat="1" ht="30.75" customHeight="1">
      <c r="A9" s="25">
        <v>1</v>
      </c>
      <c r="B9" s="26" t="s">
        <v>20</v>
      </c>
      <c r="C9" s="27"/>
      <c r="D9" s="25"/>
      <c r="E9" s="28"/>
      <c r="F9" s="28" t="s">
        <v>21</v>
      </c>
      <c r="G9" s="29"/>
      <c r="H9" s="29"/>
      <c r="I9" s="43"/>
      <c r="J9" s="28">
        <v>338</v>
      </c>
      <c r="K9" s="44">
        <v>336057.02</v>
      </c>
      <c r="L9" s="28"/>
      <c r="M9" s="28"/>
      <c r="N9" s="28">
        <v>560</v>
      </c>
      <c r="O9" s="45">
        <v>295872.33</v>
      </c>
      <c r="P9" s="28"/>
      <c r="Q9" s="28"/>
      <c r="R9" s="28"/>
      <c r="S9" s="28"/>
      <c r="T9" s="28">
        <v>898</v>
      </c>
      <c r="U9" s="44">
        <f>K9+O9</f>
        <v>631929.3500000001</v>
      </c>
      <c r="V9" s="13"/>
    </row>
    <row r="10" spans="1:22" s="1" customFormat="1" ht="33.75" customHeight="1">
      <c r="A10" s="25">
        <v>2</v>
      </c>
      <c r="B10" s="26" t="s">
        <v>22</v>
      </c>
      <c r="C10" s="27"/>
      <c r="D10" s="25"/>
      <c r="E10" s="28"/>
      <c r="F10" s="28" t="s">
        <v>21</v>
      </c>
      <c r="G10" s="28"/>
      <c r="H10" s="28"/>
      <c r="I10" s="46"/>
      <c r="J10" s="28">
        <v>96</v>
      </c>
      <c r="K10" s="44">
        <v>69476.1</v>
      </c>
      <c r="L10" s="28"/>
      <c r="M10" s="28"/>
      <c r="N10" s="28"/>
      <c r="O10" s="45"/>
      <c r="P10" s="28"/>
      <c r="Q10" s="28"/>
      <c r="R10" s="28"/>
      <c r="S10" s="28"/>
      <c r="T10" s="28">
        <v>96</v>
      </c>
      <c r="U10" s="44">
        <f aca="true" t="shared" si="0" ref="U10:U17">K10+O10</f>
        <v>69476.1</v>
      </c>
      <c r="V10" s="13"/>
    </row>
    <row r="11" spans="1:22" s="1" customFormat="1" ht="36" customHeight="1">
      <c r="A11" s="25">
        <v>3</v>
      </c>
      <c r="B11" s="26" t="s">
        <v>23</v>
      </c>
      <c r="C11" s="27"/>
      <c r="D11" s="25"/>
      <c r="E11" s="28"/>
      <c r="F11" s="28" t="s">
        <v>21</v>
      </c>
      <c r="G11" s="28"/>
      <c r="H11" s="28"/>
      <c r="I11" s="46"/>
      <c r="J11" s="28"/>
      <c r="K11" s="44"/>
      <c r="L11" s="28"/>
      <c r="M11" s="28"/>
      <c r="N11" s="28">
        <v>44</v>
      </c>
      <c r="O11" s="45">
        <v>25314.56</v>
      </c>
      <c r="P11" s="28"/>
      <c r="Q11" s="28"/>
      <c r="R11" s="28"/>
      <c r="S11" s="28"/>
      <c r="T11" s="28">
        <v>44</v>
      </c>
      <c r="U11" s="44">
        <f t="shared" si="0"/>
        <v>25314.56</v>
      </c>
      <c r="V11" s="13"/>
    </row>
    <row r="12" spans="1:22" s="1" customFormat="1" ht="24" customHeight="1">
      <c r="A12" s="25">
        <v>4</v>
      </c>
      <c r="B12" s="26" t="s">
        <v>24</v>
      </c>
      <c r="C12" s="27"/>
      <c r="D12" s="25"/>
      <c r="E12" s="28"/>
      <c r="F12" s="28" t="s">
        <v>21</v>
      </c>
      <c r="G12" s="28"/>
      <c r="H12" s="28"/>
      <c r="I12" s="46"/>
      <c r="J12" s="28">
        <v>240</v>
      </c>
      <c r="K12" s="44">
        <v>233431.43</v>
      </c>
      <c r="L12" s="28"/>
      <c r="M12" s="28"/>
      <c r="N12" s="28">
        <v>180</v>
      </c>
      <c r="O12" s="45">
        <v>107246.81</v>
      </c>
      <c r="P12" s="28"/>
      <c r="Q12" s="28"/>
      <c r="R12" s="28"/>
      <c r="S12" s="28"/>
      <c r="T12" s="28">
        <v>420</v>
      </c>
      <c r="U12" s="44">
        <f t="shared" si="0"/>
        <v>340678.24</v>
      </c>
      <c r="V12" s="13"/>
    </row>
    <row r="13" spans="1:22" s="1" customFormat="1" ht="24" customHeight="1">
      <c r="A13" s="25">
        <v>5</v>
      </c>
      <c r="B13" s="26" t="s">
        <v>25</v>
      </c>
      <c r="C13" s="27"/>
      <c r="D13" s="25"/>
      <c r="E13" s="28" t="s">
        <v>21</v>
      </c>
      <c r="F13" s="28"/>
      <c r="G13" s="28"/>
      <c r="H13" s="28"/>
      <c r="I13" s="46"/>
      <c r="J13" s="28"/>
      <c r="K13" s="44"/>
      <c r="L13" s="28"/>
      <c r="M13" s="28"/>
      <c r="N13" s="28">
        <v>244</v>
      </c>
      <c r="O13" s="45">
        <v>38446.34</v>
      </c>
      <c r="P13" s="28"/>
      <c r="Q13" s="28"/>
      <c r="R13" s="28"/>
      <c r="S13" s="28"/>
      <c r="T13" s="28">
        <v>244</v>
      </c>
      <c r="U13" s="44">
        <f t="shared" si="0"/>
        <v>38446.34</v>
      </c>
      <c r="V13" s="13"/>
    </row>
    <row r="14" spans="1:22" s="1" customFormat="1" ht="33.75" customHeight="1">
      <c r="A14" s="25">
        <v>6</v>
      </c>
      <c r="B14" s="30" t="s">
        <v>26</v>
      </c>
      <c r="C14" s="25"/>
      <c r="D14" s="25"/>
      <c r="E14" s="28"/>
      <c r="F14" s="28" t="s">
        <v>21</v>
      </c>
      <c r="G14" s="28"/>
      <c r="H14" s="28"/>
      <c r="I14" s="46"/>
      <c r="J14" s="28">
        <v>25</v>
      </c>
      <c r="K14" s="44">
        <v>6757.08</v>
      </c>
      <c r="L14" s="28"/>
      <c r="M14" s="28"/>
      <c r="N14" s="28"/>
      <c r="O14" s="45"/>
      <c r="P14" s="28"/>
      <c r="Q14" s="28"/>
      <c r="R14" s="28"/>
      <c r="S14" s="28"/>
      <c r="T14" s="28">
        <v>25</v>
      </c>
      <c r="U14" s="44">
        <f t="shared" si="0"/>
        <v>6757.08</v>
      </c>
      <c r="V14" s="13"/>
    </row>
    <row r="15" spans="1:22" s="1" customFormat="1" ht="24" customHeight="1">
      <c r="A15" s="25">
        <v>7</v>
      </c>
      <c r="B15" s="30" t="s">
        <v>27</v>
      </c>
      <c r="C15" s="25"/>
      <c r="D15" s="25"/>
      <c r="E15" s="28" t="s">
        <v>21</v>
      </c>
      <c r="F15" s="28"/>
      <c r="G15" s="28"/>
      <c r="H15" s="28"/>
      <c r="I15" s="46"/>
      <c r="J15" s="28">
        <v>71</v>
      </c>
      <c r="K15" s="44">
        <v>14915.14</v>
      </c>
      <c r="L15" s="28"/>
      <c r="M15" s="28"/>
      <c r="N15" s="28"/>
      <c r="O15" s="45"/>
      <c r="P15" s="28"/>
      <c r="Q15" s="28"/>
      <c r="R15" s="28"/>
      <c r="S15" s="28"/>
      <c r="T15" s="28">
        <v>71</v>
      </c>
      <c r="U15" s="44">
        <f t="shared" si="0"/>
        <v>14915.14</v>
      </c>
      <c r="V15" s="13"/>
    </row>
    <row r="16" spans="1:22" s="1" customFormat="1" ht="30.75" customHeight="1">
      <c r="A16" s="25">
        <v>8</v>
      </c>
      <c r="B16" s="30" t="s">
        <v>28</v>
      </c>
      <c r="C16" s="25"/>
      <c r="D16" s="25"/>
      <c r="E16" s="28"/>
      <c r="F16" s="28" t="s">
        <v>21</v>
      </c>
      <c r="G16" s="28"/>
      <c r="H16" s="28"/>
      <c r="I16" s="46"/>
      <c r="J16" s="28">
        <v>24</v>
      </c>
      <c r="K16" s="44">
        <v>6476.21</v>
      </c>
      <c r="L16" s="28"/>
      <c r="M16" s="28"/>
      <c r="N16" s="28"/>
      <c r="O16" s="45"/>
      <c r="P16" s="28"/>
      <c r="Q16" s="28"/>
      <c r="R16" s="28"/>
      <c r="S16" s="28"/>
      <c r="T16" s="28">
        <v>24</v>
      </c>
      <c r="U16" s="44">
        <f t="shared" si="0"/>
        <v>6476.21</v>
      </c>
      <c r="V16" s="13"/>
    </row>
    <row r="17" spans="1:22" s="1" customFormat="1" ht="24" customHeight="1">
      <c r="A17" s="25">
        <v>9</v>
      </c>
      <c r="B17" s="25" t="s">
        <v>29</v>
      </c>
      <c r="C17" s="25"/>
      <c r="D17" s="25"/>
      <c r="E17" s="28"/>
      <c r="F17" s="28" t="s">
        <v>21</v>
      </c>
      <c r="G17" s="28"/>
      <c r="H17" s="28"/>
      <c r="I17" s="46"/>
      <c r="J17" s="28">
        <v>51</v>
      </c>
      <c r="K17" s="44">
        <v>45307.75</v>
      </c>
      <c r="L17" s="28"/>
      <c r="M17" s="28"/>
      <c r="N17" s="28"/>
      <c r="O17" s="45"/>
      <c r="P17" s="28"/>
      <c r="Q17" s="28"/>
      <c r="R17" s="28"/>
      <c r="S17" s="28"/>
      <c r="T17" s="28">
        <v>51</v>
      </c>
      <c r="U17" s="44">
        <f t="shared" si="0"/>
        <v>45307.75</v>
      </c>
      <c r="V17" s="13"/>
    </row>
    <row r="18" spans="1:22" s="1" customFormat="1" ht="24" customHeight="1">
      <c r="A18" s="25">
        <v>10</v>
      </c>
      <c r="B18" s="25" t="s">
        <v>30</v>
      </c>
      <c r="C18" s="25"/>
      <c r="D18" s="25"/>
      <c r="E18" s="28"/>
      <c r="F18" s="28" t="s">
        <v>21</v>
      </c>
      <c r="G18" s="28"/>
      <c r="H18" s="28"/>
      <c r="I18" s="47"/>
      <c r="J18" s="28"/>
      <c r="K18" s="44"/>
      <c r="L18" s="28"/>
      <c r="M18" s="28"/>
      <c r="N18" s="28">
        <v>50</v>
      </c>
      <c r="O18" s="45">
        <v>36224.51</v>
      </c>
      <c r="P18" s="28"/>
      <c r="Q18" s="28"/>
      <c r="R18" s="28"/>
      <c r="S18" s="28"/>
      <c r="T18" s="28">
        <v>50</v>
      </c>
      <c r="U18" s="45">
        <v>36224.51</v>
      </c>
      <c r="V18" s="13"/>
    </row>
    <row r="19" spans="1:22" ht="24" customHeight="1">
      <c r="A19" s="31" t="s">
        <v>10</v>
      </c>
      <c r="B19" s="32"/>
      <c r="C19" s="32"/>
      <c r="D19" s="32"/>
      <c r="E19" s="28"/>
      <c r="F19" s="28"/>
      <c r="G19" s="28"/>
      <c r="H19" s="28"/>
      <c r="I19" s="28"/>
      <c r="J19" s="28">
        <f>SUM(J9:J17)</f>
        <v>845</v>
      </c>
      <c r="K19" s="44">
        <f>SUM(K9:K17)</f>
        <v>712420.73</v>
      </c>
      <c r="L19" s="28"/>
      <c r="M19" s="28"/>
      <c r="N19" s="28">
        <v>1078</v>
      </c>
      <c r="O19" s="45">
        <v>503104.55</v>
      </c>
      <c r="P19" s="28"/>
      <c r="Q19" s="28"/>
      <c r="R19" s="28"/>
      <c r="S19" s="28"/>
      <c r="T19" s="28">
        <f>J19+N19</f>
        <v>1923</v>
      </c>
      <c r="U19" s="44">
        <f>U9+U10+U11+U12+U13+U14+U15+U16+U17+U18</f>
        <v>1215525.28</v>
      </c>
      <c r="V19" s="13"/>
    </row>
    <row r="20" spans="1:22" s="2" customFormat="1" ht="19.5" customHeight="1">
      <c r="A20" s="10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1"/>
    </row>
  </sheetData>
  <sheetProtection/>
  <mergeCells count="22">
    <mergeCell ref="A1:U1"/>
    <mergeCell ref="A2:U2"/>
    <mergeCell ref="A4:E4"/>
    <mergeCell ref="R4:U4"/>
    <mergeCell ref="H5:S5"/>
    <mergeCell ref="J6:Q6"/>
    <mergeCell ref="J7:K7"/>
    <mergeCell ref="L7:M7"/>
    <mergeCell ref="N7:O7"/>
    <mergeCell ref="P7:Q7"/>
    <mergeCell ref="A20:U20"/>
    <mergeCell ref="A5:A8"/>
    <mergeCell ref="B5:B8"/>
    <mergeCell ref="C5:C8"/>
    <mergeCell ref="D5:D8"/>
    <mergeCell ref="E7:E8"/>
    <mergeCell ref="F7:F8"/>
    <mergeCell ref="G7:G8"/>
    <mergeCell ref="E5:G6"/>
    <mergeCell ref="T5:U7"/>
    <mergeCell ref="H6:I7"/>
    <mergeCell ref="R6:S7"/>
  </mergeCells>
  <printOptions/>
  <pageMargins left="0.75" right="0.75" top="1" bottom="1" header="0.51" footer="0.51"/>
  <pageSetup horizontalDpi="600" verticalDpi="600" orientation="landscape" paperSize="9" scale="88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2017-12-04T08:24:11Z</dcterms:created>
  <dcterms:modified xsi:type="dcterms:W3CDTF">2017-12-07T02:43:30Z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